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xxx\Documents\1RTR\0T&amp;T\2. SEC\2019 VNR\Versiones Finales\"/>
    </mc:Choice>
  </mc:AlternateContent>
  <xr:revisionPtr revIDLastSave="0" documentId="13_ncr:1_{DBBD96D7-7E01-45D3-B5B3-1B41579DFE83}" xr6:coauthVersionLast="44" xr6:coauthVersionMax="44" xr10:uidLastSave="{00000000-0000-0000-0000-000000000000}"/>
  <bookViews>
    <workbookView xWindow="-110" yWindow="-110" windowWidth="19420" windowHeight="10420" xr2:uid="{7334D02C-A6C6-4BD6-8253-30E77EBE3E00}"/>
  </bookViews>
  <sheets>
    <sheet name="Propuesta S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7" i="1" l="1"/>
  <c r="H7" i="1" s="1"/>
  <c r="I7" i="1" s="1"/>
  <c r="H14" i="1" l="1"/>
  <c r="I14" i="1" s="1"/>
  <c r="G27" i="1"/>
  <c r="H3" i="1"/>
  <c r="I3" i="1" s="1"/>
  <c r="F4" i="1"/>
  <c r="H4" i="1" s="1"/>
  <c r="I4" i="1" s="1"/>
  <c r="F5" i="1"/>
  <c r="H5" i="1" s="1"/>
  <c r="I5" i="1" s="1"/>
  <c r="F6" i="1"/>
  <c r="H6" i="1" s="1"/>
  <c r="I6" i="1" s="1"/>
  <c r="F9" i="1"/>
  <c r="H9" i="1" s="1"/>
  <c r="I9" i="1" s="1"/>
  <c r="F10" i="1"/>
  <c r="H10" i="1" s="1"/>
  <c r="I10" i="1" s="1"/>
  <c r="F11" i="1"/>
  <c r="H11" i="1" s="1"/>
  <c r="I11" i="1" s="1"/>
  <c r="F12" i="1"/>
  <c r="H12" i="1" s="1"/>
  <c r="I12" i="1" s="1"/>
  <c r="F13" i="1"/>
  <c r="H13" i="1" s="1"/>
  <c r="I13" i="1" s="1"/>
  <c r="F14" i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" i="1"/>
  <c r="H2" i="1" s="1"/>
  <c r="F8" i="1"/>
  <c r="H8" i="1" s="1"/>
  <c r="I8" i="1" s="1"/>
  <c r="I2" i="1" l="1"/>
  <c r="H27" i="1"/>
  <c r="C27" i="1"/>
  <c r="D27" i="1"/>
  <c r="F27" i="1" l="1"/>
  <c r="I27" i="1" s="1"/>
  <c r="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Rodrigo Tabja</author>
  </authors>
  <commentList>
    <comment ref="E8" authorId="0" shapeId="0" xr:uid="{1E4D9C29-00C7-4FCB-8284-47735C903407}">
      <text>
        <r>
          <rPr>
            <b/>
            <sz val="9"/>
            <color indexed="81"/>
            <rFont val="Tahoma"/>
            <family val="2"/>
          </rPr>
          <t>No informa. Se estima a través de la suma de los siguientes conceptos informados por la empresa: Total Ingresos Clientes Regulados, Total Ingresos de Clientes por Servicios de Peajes que hacen uso del Sistema de Distribución y Total de Otros Ingresos Incluidos en el Chequeo de Rentabilidad</t>
        </r>
      </text>
    </comment>
  </commentList>
</comments>
</file>

<file path=xl/sharedStrings.xml><?xml version="1.0" encoding="utf-8"?>
<sst xmlns="http://schemas.openxmlformats.org/spreadsheetml/2006/main" count="35" uniqueCount="35">
  <si>
    <t>EMPRESA</t>
  </si>
  <si>
    <t>EMPRESA_ID</t>
  </si>
  <si>
    <t>CHILQUINTA</t>
  </si>
  <si>
    <t>EMELCA</t>
  </si>
  <si>
    <t>LITORAL</t>
  </si>
  <si>
    <t>ENEL</t>
  </si>
  <si>
    <t>EEC</t>
  </si>
  <si>
    <t>TIL TIL</t>
  </si>
  <si>
    <t>EEPA</t>
  </si>
  <si>
    <t>LUZANDES</t>
  </si>
  <si>
    <t>CGED</t>
  </si>
  <si>
    <t>COOPELAN</t>
  </si>
  <si>
    <t>FRONTEL</t>
  </si>
  <si>
    <t>SAESA</t>
  </si>
  <si>
    <t>EDELAYSEN</t>
  </si>
  <si>
    <t>EDELMAG</t>
  </si>
  <si>
    <t>CODINER</t>
  </si>
  <si>
    <t>EDECSA</t>
  </si>
  <si>
    <t>CEC</t>
  </si>
  <si>
    <t>LUZLINARES</t>
  </si>
  <si>
    <t>LUZPARRAL</t>
  </si>
  <si>
    <t>COPELEC</t>
  </si>
  <si>
    <t>COELCHA</t>
  </si>
  <si>
    <t>SOCOEPA</t>
  </si>
  <si>
    <t>COOPREL</t>
  </si>
  <si>
    <t>LUZOSORNO</t>
  </si>
  <si>
    <t>CRELL</t>
  </si>
  <si>
    <t>INDUSTRIA</t>
  </si>
  <si>
    <t>INGRESOS DE EXPLOTACIÓN 2018</t>
  </si>
  <si>
    <t>INGRESOS INCLUIDOS EN CHEQUEO DE RENTABILIDAD 2018</t>
  </si>
  <si>
    <t>CLIENTES REGULADOS 2018</t>
  </si>
  <si>
    <t>COTA MÁXIMA LEGAL (1/12 INGRESOS DE EXPLOTACIÓN INCLUIDOS EN CHEQUEO)</t>
  </si>
  <si>
    <t>RECHAZO</t>
  </si>
  <si>
    <t>CAPITAL DE EXPLOTACIÓN PRESENTADO</t>
  </si>
  <si>
    <t>VALORES AJUSTADOS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</si>
</sst>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-&quot;$&quot;* #,##0.00_-;\-&quot;$&quot;* #,##0.00_-;_-&quot;$&quot;* &quot;-&quot;??_-;_-@_-"/>
    <numFmt numFmtId="168" formatCode="_-* #,##0.00\ _$_-;\-* #,##0.00\ _$_-;_-* &quot;-&quot;??\ _$_-;_-@_-"/>
    <numFmt numFmtId="169" formatCode="#,##0.000;[Red]\-#,##0.000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0.0%;[Red]\-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2"/>
      <color indexed="8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Times New Roman"/>
      <family val="1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8"/>
      <name val="Century Gothic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21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6" fillId="0" borderId="0"/>
    <xf numFmtId="0" fontId="22" fillId="0" borderId="0"/>
    <xf numFmtId="3" fontId="21" fillId="4" borderId="0">
      <alignment horizontal="left"/>
    </xf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3" fontId="23" fillId="14" borderId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24" fillId="14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6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13" fillId="27" borderId="3" applyNumberFormat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5" fillId="10" borderId="2" applyNumberFormat="0" applyAlignment="0" applyProtection="0"/>
    <xf numFmtId="0" fontId="26" fillId="0" borderId="4" applyNumberFormat="0" applyFill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3" fontId="31" fillId="4" borderId="8">
      <alignment horizontal="center"/>
    </xf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0" fontId="36" fillId="0" borderId="0"/>
    <xf numFmtId="0" fontId="36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10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10" fillId="13" borderId="9" applyNumberFormat="0" applyFont="0" applyAlignment="0" applyProtection="0"/>
    <xf numFmtId="0" fontId="10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17" fillId="26" borderId="10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3" fontId="24" fillId="28" borderId="0">
      <alignment horizontal="left"/>
    </xf>
    <xf numFmtId="3" fontId="21" fillId="28" borderId="0">
      <alignment horizontal="left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3" fontId="34" fillId="28" borderId="0">
      <alignment horizontal="center"/>
    </xf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3" fontId="31" fillId="3" borderId="8">
      <alignment horizontal="center" vertical="center"/>
    </xf>
    <xf numFmtId="3" fontId="35" fillId="28" borderId="0">
      <alignment horizontal="left"/>
    </xf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3" fontId="23" fillId="29" borderId="0">
      <alignment horizontal="right"/>
    </xf>
    <xf numFmtId="0" fontId="14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8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2" fontId="0" fillId="2" borderId="1" xfId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2" fontId="0" fillId="0" borderId="1" xfId="1" applyFont="1" applyBorder="1" applyAlignment="1">
      <alignment horizontal="center"/>
    </xf>
    <xf numFmtId="42" fontId="2" fillId="0" borderId="1" xfId="1" applyFont="1" applyBorder="1"/>
    <xf numFmtId="0" fontId="0" fillId="0" borderId="0" xfId="0"/>
    <xf numFmtId="164" fontId="1" fillId="2" borderId="1" xfId="6" applyFill="1" applyBorder="1" applyAlignment="1">
      <alignment horizontal="center"/>
    </xf>
    <xf numFmtId="164" fontId="1" fillId="0" borderId="1" xfId="6" applyBorder="1" applyAlignment="1">
      <alignment horizontal="center"/>
    </xf>
    <xf numFmtId="172" fontId="0" fillId="2" borderId="1" xfId="2" applyNumberFormat="1" applyFont="1" applyFill="1" applyBorder="1" applyAlignment="1">
      <alignment horizontal="center"/>
    </xf>
    <xf numFmtId="172" fontId="0" fillId="0" borderId="1" xfId="2" applyNumberFormat="1" applyFont="1" applyBorder="1" applyAlignment="1">
      <alignment horizontal="center"/>
    </xf>
    <xf numFmtId="172" fontId="2" fillId="0" borderId="1" xfId="2" applyNumberFormat="1" applyFont="1" applyBorder="1" applyAlignment="1">
      <alignment horizontal="center"/>
    </xf>
    <xf numFmtId="42" fontId="0" fillId="2" borderId="1" xfId="1" applyNumberFormat="1" applyFont="1" applyFill="1" applyBorder="1" applyAlignment="1">
      <alignment horizontal="center"/>
    </xf>
    <xf numFmtId="172" fontId="2" fillId="0" borderId="1" xfId="2" applyNumberFormat="1" applyFont="1" applyBorder="1" applyAlignment="1">
      <alignment horizontal="center" vertical="center" wrapText="1"/>
    </xf>
    <xf numFmtId="172" fontId="0" fillId="0" borderId="0" xfId="2" applyNumberFormat="1" applyFont="1"/>
    <xf numFmtId="164" fontId="1" fillId="0" borderId="1" xfId="6" applyFill="1" applyBorder="1" applyAlignment="1">
      <alignment horizontal="center"/>
    </xf>
    <xf numFmtId="42" fontId="0" fillId="0" borderId="1" xfId="1" applyFont="1" applyFill="1" applyBorder="1" applyAlignment="1">
      <alignment horizontal="center"/>
    </xf>
    <xf numFmtId="172" fontId="0" fillId="0" borderId="1" xfId="2" applyNumberFormat="1" applyFont="1" applyFill="1" applyBorder="1" applyAlignment="1">
      <alignment horizontal="center"/>
    </xf>
    <xf numFmtId="41" fontId="2" fillId="0" borderId="1" xfId="720" applyFont="1" applyBorder="1"/>
    <xf numFmtId="0" fontId="2" fillId="0" borderId="1" xfId="0" applyFont="1" applyBorder="1" applyAlignment="1">
      <alignment horizontal="center"/>
    </xf>
  </cellXfs>
  <cellStyles count="721">
    <cellStyle name="_Compra de Energía Abril 2011" xfId="26" xr:uid="{E3EFEE5A-CD6D-42EA-BEB3-B5528F2E88E5}"/>
    <cellStyle name="_Compra de Energía Mayo 2011" xfId="28" xr:uid="{E49A2CDD-8B94-4169-868B-1F03332F818D}"/>
    <cellStyle name="_Ctrl_abr11_04052011__Provisiónv2" xfId="29" xr:uid="{7EBF4B48-0123-48EC-AAFA-B8543F5E75FD}"/>
    <cellStyle name="_Ctrl_abr11_04052011__Provisiónv2 2" xfId="30" xr:uid="{712C6A3E-9BF9-46A9-A55C-D2331C4F8032}"/>
    <cellStyle name="_Ctrl_abr11_04052011__Provisiónv2 3" xfId="31" xr:uid="{6C08787D-A41F-41BD-AA20-12C1DEAC9BA1}"/>
    <cellStyle name="_Ctrl_abr11_04052011__Provisiónv2 4" xfId="32" xr:uid="{92CC048C-AE8A-4E5B-8CB0-92E4CD6E91F2}"/>
    <cellStyle name="_Ctrl_abr11_04052011__Provisiónv2 5" xfId="33" xr:uid="{C63678F4-9997-4481-A897-026FFA5CE095}"/>
    <cellStyle name="_Ctrl_abr11_04052011_Provisión (2)" xfId="34" xr:uid="{9B4EF6C4-C8DF-44DB-9239-7722C345F1DA}"/>
    <cellStyle name="_Ctrl_abr11_04052011_Provisión (2) 2" xfId="35" xr:uid="{A33D1CAE-1969-4CA4-8590-470D3B7570BC}"/>
    <cellStyle name="_Ctrl_abr11_04052011_Provisión (2) 3" xfId="36" xr:uid="{5F66AD11-44DA-4D4A-AF37-1F38B1B45D2F}"/>
    <cellStyle name="_Ctrl_abr11_04052011_Provisión (2) 4" xfId="37" xr:uid="{FAC37AB2-723B-46BA-B0CF-708BFFEA0E2F}"/>
    <cellStyle name="_Ctrl_abr11_04052011_Provisión (2) 5" xfId="38" xr:uid="{474D78B8-32B9-48FF-8D9E-EE27274CF75B}"/>
    <cellStyle name="_Ctrl_jul10_04082010 (2)" xfId="39" xr:uid="{1383A2BD-1917-401B-AB25-24A7108A126E}"/>
    <cellStyle name="_Ctrl_jul10_04082010 (2) 2" xfId="40" xr:uid="{48BA9F2B-AE46-45DB-9ACC-727945B85A6E}"/>
    <cellStyle name="_Ctrl_jul10_04082010 (2) 3" xfId="41" xr:uid="{581CC61E-3D95-4A0B-B3A6-165C13514FC6}"/>
    <cellStyle name="_Ctrl_jul10_04082010 (2) 4" xfId="42" xr:uid="{5104A816-B2B5-4696-A454-2499822C4A24}"/>
    <cellStyle name="_Ctrl_jul10_04082010 (2) 5" xfId="43" xr:uid="{665BC700-729D-4863-A8B0-BBF550FF6BC3}"/>
    <cellStyle name="_EST-DICIEMBRE 2010" xfId="44" xr:uid="{AED33159-98BC-4090-B6C2-7B971AC5B741}"/>
    <cellStyle name="_EST-ENERO 2011_HIJ_FDO" xfId="45" xr:uid="{E107F18D-007B-45DC-A952-B2FAB11EA934}"/>
    <cellStyle name="_EST-FEBRERO 2011_HIJ" xfId="46" xr:uid="{90723685-6980-44E9-91CC-F3ADD1F5BCEB}"/>
    <cellStyle name="_EST-MARZO 2011_Total_def" xfId="47" xr:uid="{EBC2702E-627A-4113-ABE9-A8423DDD532A}"/>
    <cellStyle name="_EST-NOVIEMBRE 2010" xfId="48" xr:uid="{2AF1F7F2-B0A4-4433-9E4A-7AFC747D89D8}"/>
    <cellStyle name="_EST-OCTUBRE 2010" xfId="49" xr:uid="{92AFB2FB-D043-4F6E-B171-CCD2B134E8A4}"/>
    <cellStyle name="_Generación" xfId="50" xr:uid="{A2681DA4-146C-477C-81D0-C6DD5A7A25EB}"/>
    <cellStyle name="_Generación propia (2)" xfId="51" xr:uid="{281AA694-5C00-4DF1-AC7F-86A8CB2525B1}"/>
    <cellStyle name="_Generación propia (2)_11604210_062011 (reliquidacion pendiente)" xfId="52" xr:uid="{E62D4488-E35F-47D3-B9B3-6A8934664F9C}"/>
    <cellStyle name="_Generación propia (2)_CtrlPC_juL11_020811" xfId="53" xr:uid="{900D0C73-906B-46F7-ACE5-EBFE2BA109F7}"/>
    <cellStyle name="_Generación propia (2)_CtrlPC_juL11_020811 2" xfId="54" xr:uid="{EBAB96CB-1E12-4FF1-9CA8-01B1C061BD60}"/>
    <cellStyle name="_Generación propia (2)_CtrlPC_juL11_020811 3" xfId="55" xr:uid="{8A0B2CB0-1AEF-4D5A-B80E-DDF869ABC2F7}"/>
    <cellStyle name="_Generación propia (2)_CtrlPC_juL11_020811 4" xfId="56" xr:uid="{0AD3EDCC-2D87-4E74-89B3-15B0A553E787}"/>
    <cellStyle name="_Generación propia (2)_CtrlPC_juL11_020811 5" xfId="57" xr:uid="{0F8320E8-6BC2-4DB5-8948-8EED05B48B5C}"/>
    <cellStyle name="_Generación propia (2)_CtrlPC_juL11_020811_PCJCT_jul11_030811" xfId="58" xr:uid="{A55D0AFD-4B41-4678-AA43-6F8F34FD9FCC}"/>
    <cellStyle name="_Generación propia (2)_CtrlPC_juL11_020811_reliq pend andres rosa" xfId="59" xr:uid="{6E46EC06-8C33-4403-8A7E-60157278DD50}"/>
    <cellStyle name="_Generación propia (2)_FORMATO RP v2" xfId="60" xr:uid="{05CA28E1-A6E4-4A92-BFA9-AD5E76A36B3F}"/>
    <cellStyle name="_Generación propia (2)_FORMATO RP v2 2" xfId="61" xr:uid="{1234A6B5-83BD-4981-846C-9514BC960D65}"/>
    <cellStyle name="_Generación propia (2)_FORMATO RP v2 3" xfId="62" xr:uid="{18E56DCD-704C-4014-9F02-35F52D9FE8C5}"/>
    <cellStyle name="_Generación propia (2)_FORMATO RP v2 4" xfId="63" xr:uid="{EE6F4ACA-1556-45EC-970E-2F8803FB211F}"/>
    <cellStyle name="_Generación propia (2)_FORMATO RP v2 5" xfId="64" xr:uid="{97765007-9A23-4149-9F52-A0C57AFD6FE6}"/>
    <cellStyle name="_Generación propia (2)_FORMATO RP v2_CtrlPC_juL11_020811" xfId="65" xr:uid="{A842063C-74F9-4763-BC90-58EB517CC1BD}"/>
    <cellStyle name="_Generación propia (2)_FORMATO RP v2_PCJCT_jul11_030811" xfId="66" xr:uid="{D0FF7233-5BBB-4D6C-8195-5CA844F9EA49}"/>
    <cellStyle name="_Generación propia (2)_FORMATO RP v2_reliq pend andres rosa" xfId="67" xr:uid="{2640D429-DA90-40BF-B378-6CF76141FC0B}"/>
    <cellStyle name="_Generación_11604210_062011 (reliquidacion pendiente)" xfId="68" xr:uid="{3040D427-39A3-49AF-B8DA-243D5DFF8933}"/>
    <cellStyle name="_Generación_CtrlPC_juL11_020811" xfId="69" xr:uid="{C02837BF-6AE1-4285-A0E9-5017D7463055}"/>
    <cellStyle name="_Generación_CtrlPC_juL11_020811 2" xfId="70" xr:uid="{61188DE3-2325-44E8-B83E-4589989A423F}"/>
    <cellStyle name="_Generación_CtrlPC_juL11_020811 3" xfId="71" xr:uid="{D3A830E2-90B0-48FB-93B4-10F5518CC367}"/>
    <cellStyle name="_Generación_CtrlPC_juL11_020811 4" xfId="72" xr:uid="{340CAEDC-4E13-4162-8485-A512184B649B}"/>
    <cellStyle name="_Generación_CtrlPC_juL11_020811 5" xfId="73" xr:uid="{5E4DF798-2278-44EA-B6CC-BFA744AA7CB7}"/>
    <cellStyle name="_Generación_CtrlPC_juL11_020811_PCJCT_jul11_030811" xfId="74" xr:uid="{7A3DEC74-68B1-4EA1-8445-F4A8CA9A59CE}"/>
    <cellStyle name="_Generación_CtrlPC_juL11_020811_reliq pend andres rosa" xfId="75" xr:uid="{85EAE1E3-B7D4-4F24-9FFF-9625F018EE96}"/>
    <cellStyle name="_Generación_FORMATO RP v2" xfId="76" xr:uid="{648A30A7-4165-427E-8E71-3D6D80580F82}"/>
    <cellStyle name="_Generación_FORMATO RP v2 2" xfId="77" xr:uid="{B41CCDEE-9D24-4808-BD03-3BCD834CFD29}"/>
    <cellStyle name="_Generación_FORMATO RP v2 3" xfId="78" xr:uid="{05CAC121-B3EE-410C-A446-D1BC353B3C21}"/>
    <cellStyle name="_Generación_FORMATO RP v2 4" xfId="79" xr:uid="{EE0EF2BC-90A1-4927-9C77-4E36F3A42DC3}"/>
    <cellStyle name="_Generación_FORMATO RP v2 5" xfId="80" xr:uid="{5B8AA399-B02D-4326-8ACC-599F2C9AAA66}"/>
    <cellStyle name="_Generación_FORMATO RP v2_CtrlPC_juL11_020811" xfId="81" xr:uid="{5D3F06B8-E2DC-4670-B38E-A87EAD35843D}"/>
    <cellStyle name="_Generación_FORMATO RP v2_PCJCT_jul11_030811" xfId="82" xr:uid="{57741960-C9D6-479F-9AA8-EC3EF113AB00}"/>
    <cellStyle name="_Generación_FORMATO RP v2_reliq pend andres rosa" xfId="83" xr:uid="{3089773C-995D-41F4-A81A-1C8782136DF4}"/>
    <cellStyle name="_resumen uso cuentas energía" xfId="84" xr:uid="{CDD2ADBD-7F99-4744-BD0B-B156E42B7CBB}"/>
    <cellStyle name="_resumen uso cuentas energía_11604210_062011 (reliquidacion pendiente)" xfId="85" xr:uid="{4CDEA170-C322-4179-B678-E8D17A5C80CA}"/>
    <cellStyle name="_resumen uso cuentas energía_CtrlPC_juL11_020811" xfId="86" xr:uid="{065027B4-EE81-40EF-8C62-E4175D69389F}"/>
    <cellStyle name="_resumen uso cuentas energía_CtrlPC_juL11_020811 2" xfId="87" xr:uid="{24050A6C-1B43-4690-85DF-7C26089B39C3}"/>
    <cellStyle name="_resumen uso cuentas energía_CtrlPC_juL11_020811 3" xfId="88" xr:uid="{31785274-CC81-4ABF-B567-38D47B35B36A}"/>
    <cellStyle name="_resumen uso cuentas energía_CtrlPC_juL11_020811 4" xfId="89" xr:uid="{6B397A3F-0910-40F9-BB6E-8996FF612914}"/>
    <cellStyle name="_resumen uso cuentas energía_CtrlPC_juL11_020811 5" xfId="90" xr:uid="{F575F3FA-2EC5-4CAB-BF01-F663159B7C1B}"/>
    <cellStyle name="_resumen uso cuentas energía_CtrlPC_juL11_020811_PCJCT_jul11_030811" xfId="91" xr:uid="{9A4C6E35-94F0-4439-97C1-40EA5CE89C26}"/>
    <cellStyle name="_resumen uso cuentas energía_CtrlPC_juL11_020811_reliq pend andres rosa" xfId="92" xr:uid="{0F2F6832-C64F-447D-AC4D-E28AA4FABB55}"/>
    <cellStyle name="_resumen uso cuentas energía_FORMATO RP v2" xfId="93" xr:uid="{99E2AB9C-D35F-498C-BAB9-A71C6184812A}"/>
    <cellStyle name="_resumen uso cuentas energía_FORMATO RP v2 2" xfId="94" xr:uid="{D1026A34-FF40-45B9-AE69-FB460BABF7AF}"/>
    <cellStyle name="_resumen uso cuentas energía_FORMATO RP v2 3" xfId="95" xr:uid="{2F6EBF47-A5B2-4243-99F3-23DB69D054F4}"/>
    <cellStyle name="_resumen uso cuentas energía_FORMATO RP v2 4" xfId="96" xr:uid="{DC6B4AC4-71D8-4867-B2C3-D8BC85C84497}"/>
    <cellStyle name="_resumen uso cuentas energía_FORMATO RP v2 5" xfId="97" xr:uid="{FB0C4515-F9F3-4204-BC26-54BCDF716DDD}"/>
    <cellStyle name="_resumen uso cuentas energía_FORMATO RP v2_CtrlPC_juL11_020811" xfId="98" xr:uid="{B6785239-39BB-4BB9-9684-95539D2E180D}"/>
    <cellStyle name="_resumen uso cuentas energía_FORMATO RP v2_PCJCT_jul11_030811" xfId="99" xr:uid="{1ECB1B7B-D3D8-4974-8555-55FA284EF0C2}"/>
    <cellStyle name="_resumen uso cuentas energía_FORMATO RP v2_reliq pend andres rosa" xfId="100" xr:uid="{B85963E5-CC03-49C8-B82A-6ABA152504D7}"/>
    <cellStyle name="_SALDO A DIC" xfId="101" xr:uid="{FE5A665D-5CA3-4E79-9E39-16A0CD5DF8FF}"/>
    <cellStyle name="_SALDO A DIC_11604210_062011 (reliquidacion pendiente)" xfId="102" xr:uid="{0ED07B7E-AF85-4CFD-9900-EA45225534F8}"/>
    <cellStyle name="_SALDO A DIC_CtrlPC_juL11_020811" xfId="103" xr:uid="{3531E072-B3D5-4CAA-8F43-5FC8845300A0}"/>
    <cellStyle name="_SALDO A DIC_CtrlPC_juL11_020811 2" xfId="104" xr:uid="{0E4459F4-6D0C-4CE1-9C9A-FC182CA69EC8}"/>
    <cellStyle name="_SALDO A DIC_CtrlPC_juL11_020811 3" xfId="105" xr:uid="{5E501CCF-C702-4273-A1BD-D970BBA9777E}"/>
    <cellStyle name="_SALDO A DIC_CtrlPC_juL11_020811 4" xfId="106" xr:uid="{EBE057E9-300F-4081-B2E7-5393438FAD0D}"/>
    <cellStyle name="_SALDO A DIC_CtrlPC_juL11_020811 5" xfId="107" xr:uid="{7189CE86-B3C7-4D13-943A-73F9F73CAD14}"/>
    <cellStyle name="_SALDO A DIC_CtrlPC_juL11_020811_PCJCT_jul11_030811" xfId="108" xr:uid="{F6203928-2C63-49B3-81EE-92071C82834E}"/>
    <cellStyle name="_SALDO A DIC_CtrlPC_juL11_020811_reliq pend andres rosa" xfId="109" xr:uid="{C2AD4C4C-4004-4FFD-A65F-8F858AAA782E}"/>
    <cellStyle name="0,0_x000a__x000a_NA_x000a__x000a_" xfId="110" xr:uid="{7A8BE705-C556-4A2B-9E37-BA83712D7B80}"/>
    <cellStyle name="0,0_x000a__x000a_NA_x000a__x000a_ 2" xfId="111" xr:uid="{DA3B86FC-E776-4B6F-84B9-8758363419EF}"/>
    <cellStyle name="0,0_x000d__x000a_NA_x000d__x000a_" xfId="112" xr:uid="{FA7984C5-CDD8-4D6A-9372-FC2CBAD5260B}"/>
    <cellStyle name="1o.nível" xfId="113" xr:uid="{7005759A-B7DA-4F87-91EF-0EC59DBBCFCF}"/>
    <cellStyle name="20% - Accent1" xfId="114" xr:uid="{A9DBC4EB-AFF0-48F2-95F9-918466226087}"/>
    <cellStyle name="20% - Accent2" xfId="115" xr:uid="{ED68DB3B-E5C8-46A7-A3FC-220AF3FEF764}"/>
    <cellStyle name="20% - Accent3" xfId="116" xr:uid="{4D2D888B-8FF2-4F16-A21A-6F668C186743}"/>
    <cellStyle name="20% - Accent4" xfId="117" xr:uid="{3533931D-A956-4555-A343-C66064903EDD}"/>
    <cellStyle name="20% - Accent5" xfId="118" xr:uid="{F5AA9404-E9C5-4F8A-80F7-24F28AEF73F5}"/>
    <cellStyle name="20% - Accent6" xfId="119" xr:uid="{C3DBC2C1-425E-46F2-B7CC-20D922994EAD}"/>
    <cellStyle name="20% - Énfasis1 2" xfId="120" xr:uid="{9DD2CA37-C19F-4C42-B635-930684CD95C8}"/>
    <cellStyle name="20% - Énfasis1 2 2" xfId="121" xr:uid="{3F40B8DC-675F-48AB-88C2-77D449F37445}"/>
    <cellStyle name="20% - Énfasis1 2 3" xfId="122" xr:uid="{DF98C561-60BE-46B4-8C03-F97C4A610C71}"/>
    <cellStyle name="20% - Énfasis1 2 4" xfId="123" xr:uid="{3FAE9971-1556-401E-B119-6CE0101BBB3D}"/>
    <cellStyle name="20% - Énfasis1 3" xfId="124" xr:uid="{0494C4FB-0A17-4B97-9E8E-A1129B868449}"/>
    <cellStyle name="20% - Énfasis1 4" xfId="125" xr:uid="{C525621E-B6FC-48BE-9B92-FDC7F29DD3E4}"/>
    <cellStyle name="20% - Énfasis1 5" xfId="126" xr:uid="{DE41295F-E2F3-4464-90CE-4E32DDF41768}"/>
    <cellStyle name="20% - Énfasis1 6" xfId="127" xr:uid="{611F68B9-09D8-473D-A313-7B9E5C7F4674}"/>
    <cellStyle name="20% - Énfasis2 2" xfId="128" xr:uid="{EEAEE50B-AE17-4BE7-A5AC-B8626BC6388B}"/>
    <cellStyle name="20% - Énfasis2 2 2" xfId="129" xr:uid="{B9659DEA-1EF0-4AE2-B8A3-320EA46E9777}"/>
    <cellStyle name="20% - Énfasis2 2 3" xfId="130" xr:uid="{419F78C9-14B4-4FFF-B135-F908314DE86F}"/>
    <cellStyle name="20% - Énfasis2 2 4" xfId="131" xr:uid="{8AA4E678-116E-47F6-9743-33765846265F}"/>
    <cellStyle name="20% - Énfasis2 3" xfId="132" xr:uid="{5D1BE570-CA08-4AAC-9882-37A8B85AB00C}"/>
    <cellStyle name="20% - Énfasis2 4" xfId="133" xr:uid="{B045FABA-4046-4DA0-84E7-4D5EFD6ABFBF}"/>
    <cellStyle name="20% - Énfasis2 5" xfId="134" xr:uid="{44FC82D3-BC77-4F25-99D1-1064FE1EFD8C}"/>
    <cellStyle name="20% - Énfasis2 6" xfId="135" xr:uid="{8685B9E2-F9BA-4CD1-82B2-68E35600BA4D}"/>
    <cellStyle name="20% - Énfasis3 2" xfId="136" xr:uid="{98085642-7131-4F5F-B40C-D25E925597BB}"/>
    <cellStyle name="20% - Énfasis3 2 2" xfId="137" xr:uid="{E57C0952-B296-4DA9-89FA-33E1EEB405B1}"/>
    <cellStyle name="20% - Énfasis3 2 3" xfId="138" xr:uid="{85B6BD19-C125-411F-BAAB-EFA24028E560}"/>
    <cellStyle name="20% - Énfasis3 2 4" xfId="139" xr:uid="{EBFD8B09-D379-4123-A0AE-08C506F600C6}"/>
    <cellStyle name="20% - Énfasis3 3" xfId="140" xr:uid="{57B29F0C-6938-48CC-9308-7DBB07F78BF2}"/>
    <cellStyle name="20% - Énfasis3 4" xfId="141" xr:uid="{E097CF22-D5FD-401A-B76D-F6683AE543B2}"/>
    <cellStyle name="20% - Énfasis3 5" xfId="142" xr:uid="{1811E3A9-ED88-4E0A-9022-4138E03B6A96}"/>
    <cellStyle name="20% - Énfasis3 6" xfId="143" xr:uid="{BF6AEECD-EF68-42D0-B530-E070D172E3B4}"/>
    <cellStyle name="20% - Énfasis4 2" xfId="144" xr:uid="{851ECCD7-655E-4FE1-B988-2815C742E550}"/>
    <cellStyle name="20% - Énfasis4 2 2" xfId="145" xr:uid="{1059812A-6738-46C0-A8F2-BC7CE95DDA9D}"/>
    <cellStyle name="20% - Énfasis4 2 3" xfId="146" xr:uid="{1F6CAEA8-1517-4FCC-BFDA-62858779DBDE}"/>
    <cellStyle name="20% - Énfasis4 2 4" xfId="147" xr:uid="{9E69459D-E4FC-4404-BAD8-593496624957}"/>
    <cellStyle name="20% - Énfasis4 3" xfId="148" xr:uid="{9A0EF9AB-489D-496A-BF4B-DFB76000489C}"/>
    <cellStyle name="20% - Énfasis4 4" xfId="149" xr:uid="{204BE5AB-206B-4E3C-B285-072470D14D1A}"/>
    <cellStyle name="20% - Énfasis4 5" xfId="150" xr:uid="{E7ACBA22-B831-4259-8DDF-E3E678105494}"/>
    <cellStyle name="20% - Énfasis4 6" xfId="151" xr:uid="{6F485B69-0B87-42D3-961D-19CDE56CB666}"/>
    <cellStyle name="20% - Énfasis5 2" xfId="152" xr:uid="{8A169907-16B3-4E16-A42C-47E5286742C7}"/>
    <cellStyle name="20% - Énfasis5 2 2" xfId="153" xr:uid="{3FF79BD1-B596-47B6-8A32-23E2F2CD1B33}"/>
    <cellStyle name="20% - Énfasis5 2 3" xfId="154" xr:uid="{803D643F-2C31-492E-B05A-A26D27DAF8ED}"/>
    <cellStyle name="20% - Énfasis5 2 4" xfId="155" xr:uid="{C3C5F994-F3DC-43B9-A5D4-21FF4AE4BD91}"/>
    <cellStyle name="20% - Énfasis5 3" xfId="156" xr:uid="{65A60095-1B15-4097-9A3B-403387A91DBA}"/>
    <cellStyle name="20% - Énfasis5 4" xfId="157" xr:uid="{C8EBB2ED-1050-430D-A06F-57B4568263B6}"/>
    <cellStyle name="20% - Énfasis5 5" xfId="158" xr:uid="{6D39B7EE-434B-4BBD-8750-65E7BC874C85}"/>
    <cellStyle name="20% - Énfasis5 6" xfId="159" xr:uid="{0207F649-C47F-4E79-BFBF-A09E7938059C}"/>
    <cellStyle name="20% - Énfasis6 2" xfId="160" xr:uid="{AD3B9B79-AB08-462B-B5F7-66B11829AFBF}"/>
    <cellStyle name="20% - Énfasis6 2 2" xfId="161" xr:uid="{D296816D-AD04-4F2B-BEF3-B27E8FDF2F0D}"/>
    <cellStyle name="20% - Énfasis6 2 3" xfId="162" xr:uid="{B474CFF6-DC7B-45C7-A63F-C484DE1FE6F8}"/>
    <cellStyle name="20% - Énfasis6 2 4" xfId="163" xr:uid="{EC45EA4B-DA42-4DC9-B0CA-C45421A495FB}"/>
    <cellStyle name="20% - Énfasis6 3" xfId="164" xr:uid="{131740D4-DD40-4320-B016-23BF0607CA5F}"/>
    <cellStyle name="20% - Énfasis6 4" xfId="165" xr:uid="{5ACC1E3A-EF35-4ECC-AA10-F0D8F47BE6F9}"/>
    <cellStyle name="20% - Énfasis6 5" xfId="166" xr:uid="{B9C7B49C-6321-4595-9727-42697A6D95A8}"/>
    <cellStyle name="20% - Énfasis6 6" xfId="167" xr:uid="{34526AA2-59C8-4E72-B85E-D35AA341177F}"/>
    <cellStyle name="2o.nível" xfId="168" xr:uid="{D9E5F08F-AE3B-4E10-9743-9E9369550F9A}"/>
    <cellStyle name="40% - Accent1" xfId="169" xr:uid="{133E76CB-C25E-4FA3-81C8-99B47ED02D30}"/>
    <cellStyle name="40% - Accent2" xfId="170" xr:uid="{C84763FC-F510-4656-B8F0-3400E80F92D2}"/>
    <cellStyle name="40% - Accent3" xfId="171" xr:uid="{51BE0813-BFEA-43D4-9EC2-10A35ED93542}"/>
    <cellStyle name="40% - Accent4" xfId="172" xr:uid="{42A23964-00FF-4E39-89FD-D8431AF7F032}"/>
    <cellStyle name="40% - Accent5" xfId="173" xr:uid="{AF27047C-2CF6-4761-863E-0B395426CE8F}"/>
    <cellStyle name="40% - Accent6" xfId="174" xr:uid="{56A6695C-56CD-4270-A345-EE3C1343F3BC}"/>
    <cellStyle name="40% - Énfasis1 2" xfId="175" xr:uid="{0DFAFF85-AFC2-44BD-AF28-6ACC8E731706}"/>
    <cellStyle name="40% - Énfasis1 2 2" xfId="176" xr:uid="{450CB343-414B-4FDF-8DA5-6407B6E4B3D3}"/>
    <cellStyle name="40% - Énfasis1 2 3" xfId="177" xr:uid="{1AFEBA09-1947-46FD-A4AE-1E9A2302322A}"/>
    <cellStyle name="40% - Énfasis1 2 4" xfId="178" xr:uid="{C1408E3A-60AA-4DB8-866B-C70CF56A408A}"/>
    <cellStyle name="40% - Énfasis1 3" xfId="179" xr:uid="{44C143BB-4CFB-46A3-A5D2-7C7D34BA6497}"/>
    <cellStyle name="40% - Énfasis1 4" xfId="180" xr:uid="{C8590E46-3401-4414-B40B-D1093B20B341}"/>
    <cellStyle name="40% - Énfasis1 5" xfId="181" xr:uid="{0DEDA4A4-5460-442C-9C37-F6058E2B4110}"/>
    <cellStyle name="40% - Énfasis1 6" xfId="182" xr:uid="{2390FB47-4D9A-4274-957C-315DCD2068B1}"/>
    <cellStyle name="40% - Énfasis2 2" xfId="183" xr:uid="{20FD24D0-2357-4788-AA41-297895834C66}"/>
    <cellStyle name="40% - Énfasis2 2 2" xfId="184" xr:uid="{49B465A5-3C41-44E8-BCB5-E3130176974A}"/>
    <cellStyle name="40% - Énfasis2 2 3" xfId="185" xr:uid="{33A5E71D-AE77-4041-B867-72B4AD9FE726}"/>
    <cellStyle name="40% - Énfasis2 2 4" xfId="186" xr:uid="{3B30E275-6B4A-40A8-A4D1-C2DE9C2F679E}"/>
    <cellStyle name="40% - Énfasis2 3" xfId="187" xr:uid="{2936D29D-CB9C-4E85-AE4D-C0CEA91D1CA0}"/>
    <cellStyle name="40% - Énfasis2 4" xfId="188" xr:uid="{AD73773C-3251-4E82-8F54-ECD33A60F785}"/>
    <cellStyle name="40% - Énfasis2 5" xfId="189" xr:uid="{3187C8C2-CAD2-4FC3-A8C9-69EAA7E9D63D}"/>
    <cellStyle name="40% - Énfasis2 6" xfId="190" xr:uid="{BF45D0CD-A060-4D7F-9346-AE0281554FB0}"/>
    <cellStyle name="40% - Énfasis3 2" xfId="191" xr:uid="{50CDF678-4F10-4949-BE0D-C7116B3C36F2}"/>
    <cellStyle name="40% - Énfasis3 2 2" xfId="192" xr:uid="{21AF89BE-C0B1-4159-8CBC-563600763EA4}"/>
    <cellStyle name="40% - Énfasis3 2 3" xfId="193" xr:uid="{12EACE35-3B4F-477E-A40A-F3B407E14FE8}"/>
    <cellStyle name="40% - Énfasis3 2 4" xfId="194" xr:uid="{9EDD1837-662C-4230-A542-C74C2C4D075D}"/>
    <cellStyle name="40% - Énfasis3 3" xfId="195" xr:uid="{A0D08E6F-4981-4876-8766-04750DEB3C7D}"/>
    <cellStyle name="40% - Énfasis3 4" xfId="196" xr:uid="{5A91A481-378B-4469-B9D8-805BB9DB7806}"/>
    <cellStyle name="40% - Énfasis3 5" xfId="197" xr:uid="{DCA4C02E-F02C-4D68-85F0-58F806813A7E}"/>
    <cellStyle name="40% - Énfasis3 6" xfId="198" xr:uid="{7466664D-A9BF-40F8-90D4-F9AF67EF768A}"/>
    <cellStyle name="40% - Énfasis4 2" xfId="199" xr:uid="{5FFAE0EC-2086-4A02-9A62-C016CFCF6CEB}"/>
    <cellStyle name="40% - Énfasis4 2 2" xfId="200" xr:uid="{23541958-4F9C-462E-91FF-FB3F732DE369}"/>
    <cellStyle name="40% - Énfasis4 2 3" xfId="201" xr:uid="{7BDCB2CD-1CBB-4B24-98AC-1AC8D70E3248}"/>
    <cellStyle name="40% - Énfasis4 2 4" xfId="202" xr:uid="{2DF7AEAB-4D30-4CE7-9273-9450E68D86F5}"/>
    <cellStyle name="40% - Énfasis4 3" xfId="203" xr:uid="{03DF5BD2-ABBD-49A1-8E41-68E9B7213A48}"/>
    <cellStyle name="40% - Énfasis4 4" xfId="204" xr:uid="{B5CBEF8F-3C3A-4811-AD3B-DE06D7796801}"/>
    <cellStyle name="40% - Énfasis4 5" xfId="205" xr:uid="{D1DA4DDD-4B2B-4E6F-986E-A28B1BC7F92B}"/>
    <cellStyle name="40% - Énfasis4 6" xfId="206" xr:uid="{14C883AE-26C1-4CD5-AC8C-7BB3C2379C97}"/>
    <cellStyle name="40% - Énfasis5 2" xfId="207" xr:uid="{3C512A4D-087F-418E-ABBA-269D207FE7D6}"/>
    <cellStyle name="40% - Énfasis5 2 2" xfId="208" xr:uid="{BFDFB2FA-CC79-48E5-AF81-379D8CAC51E8}"/>
    <cellStyle name="40% - Énfasis5 2 3" xfId="209" xr:uid="{3E0360C6-8F98-4045-AC32-D88382A34DFA}"/>
    <cellStyle name="40% - Énfasis5 2 4" xfId="210" xr:uid="{AC70F4F7-3C5F-4893-B37D-49F092516752}"/>
    <cellStyle name="40% - Énfasis5 3" xfId="211" xr:uid="{2B6FA135-FBBB-4398-AAA6-550F8163DCBB}"/>
    <cellStyle name="40% - Énfasis5 4" xfId="212" xr:uid="{76717828-8F2E-42BD-AB6B-980874985986}"/>
    <cellStyle name="40% - Énfasis5 5" xfId="213" xr:uid="{8B02ECD2-744E-48CC-84DC-DB7159CF20DD}"/>
    <cellStyle name="40% - Énfasis5 6" xfId="214" xr:uid="{56DD56C9-8EAD-4D0E-A6B2-B0D5CCA4C642}"/>
    <cellStyle name="40% - Énfasis6 2" xfId="215" xr:uid="{7269B497-FC31-4096-8056-832A61B94021}"/>
    <cellStyle name="40% - Énfasis6 2 2" xfId="216" xr:uid="{22163BDB-B491-4BF1-9C1E-BE8B94E1974C}"/>
    <cellStyle name="40% - Énfasis6 2 3" xfId="217" xr:uid="{2194A7B6-FDD4-4C73-8712-991A775C3827}"/>
    <cellStyle name="40% - Énfasis6 2 4" xfId="218" xr:uid="{8C0DBE40-8FDC-4C77-AFB8-39D90E49E418}"/>
    <cellStyle name="40% - Énfasis6 3" xfId="219" xr:uid="{EB75495F-8778-4662-81DF-2A464F361B1F}"/>
    <cellStyle name="40% - Énfasis6 4" xfId="220" xr:uid="{429CD782-7BD4-43DA-90F0-DC9994763B8F}"/>
    <cellStyle name="40% - Énfasis6 5" xfId="221" xr:uid="{FFA3CAF2-B431-44D9-8F66-2B07EE686626}"/>
    <cellStyle name="40% - Énfasis6 6" xfId="222" xr:uid="{AC06A0E3-77A2-430D-9C50-6B6898414D29}"/>
    <cellStyle name="60% - Accent1" xfId="223" xr:uid="{FB6F63C9-DD09-4758-BAA2-A0937A1A77C2}"/>
    <cellStyle name="60% - Accent2" xfId="224" xr:uid="{5B0557CC-9D0F-4682-BF86-9F0971681545}"/>
    <cellStyle name="60% - Accent3" xfId="225" xr:uid="{99770926-D169-4028-AFC5-6AD693798D2C}"/>
    <cellStyle name="60% - Accent4" xfId="226" xr:uid="{E4B8A66A-0C73-46E3-85EB-FC1A2B8F6B8E}"/>
    <cellStyle name="60% - Accent5" xfId="227" xr:uid="{47175B41-6A12-407C-A2E1-7DFBF2F387CC}"/>
    <cellStyle name="60% - Accent6" xfId="228" xr:uid="{2814F482-782A-4BFB-8D40-D6A6AACDD31C}"/>
    <cellStyle name="60% - Énfasis1 2" xfId="229" xr:uid="{14FF61B6-0C99-470B-A067-A7B5E0447AAB}"/>
    <cellStyle name="60% - Énfasis1 2 2" xfId="230" xr:uid="{7C305512-3EE9-4534-AA54-4B7C557ADE41}"/>
    <cellStyle name="60% - Énfasis1 2 3" xfId="231" xr:uid="{025CFDD5-1F6E-4C3A-A559-0FA85263335C}"/>
    <cellStyle name="60% - Énfasis1 2 4" xfId="232" xr:uid="{A8DFC48F-F31B-46E7-84CB-68E41627F137}"/>
    <cellStyle name="60% - Énfasis1 3" xfId="233" xr:uid="{A5DE524D-B6BE-42CD-8EE0-6B6C97E34257}"/>
    <cellStyle name="60% - Énfasis1 4" xfId="234" xr:uid="{28031AAA-7535-491E-B0F4-39CFCDFC1F0D}"/>
    <cellStyle name="60% - Énfasis1 5" xfId="235" xr:uid="{91EDE76E-15A6-4AA5-8B2A-B36B13EC9C29}"/>
    <cellStyle name="60% - Énfasis1 6" xfId="236" xr:uid="{DE632A98-2291-4595-96F4-64BC98856BC7}"/>
    <cellStyle name="60% - Énfasis2 2" xfId="237" xr:uid="{BE0805C7-A3E1-4363-9044-4E4BC77BB8B6}"/>
    <cellStyle name="60% - Énfasis2 2 2" xfId="238" xr:uid="{98649BE0-0135-4101-BD7D-23148A396AB9}"/>
    <cellStyle name="60% - Énfasis2 2 3" xfId="239" xr:uid="{CA02C104-1B71-49B7-8A08-8413B372B591}"/>
    <cellStyle name="60% - Énfasis2 2 4" xfId="240" xr:uid="{A84C6562-76F4-4F87-AEE0-485BC3E86ED8}"/>
    <cellStyle name="60% - Énfasis2 3" xfId="241" xr:uid="{0934E3D3-50AA-4F2F-B888-A2CCD9A55F5E}"/>
    <cellStyle name="60% - Énfasis2 4" xfId="242" xr:uid="{5BE70E7E-18CF-4DF0-B42F-6DD5F1175664}"/>
    <cellStyle name="60% - Énfasis2 5" xfId="243" xr:uid="{F03874CA-9082-4A6D-A379-ADE2E2222AD6}"/>
    <cellStyle name="60% - Énfasis2 6" xfId="244" xr:uid="{965CF630-9BA9-489B-AA6F-4493CF3B85D7}"/>
    <cellStyle name="60% - Énfasis3 2" xfId="245" xr:uid="{0EBBFBF6-7CAE-4E94-A916-33584BFC8E98}"/>
    <cellStyle name="60% - Énfasis3 2 2" xfId="246" xr:uid="{72B584F4-A3B3-4047-AE34-9485DCEC982C}"/>
    <cellStyle name="60% - Énfasis3 2 3" xfId="247" xr:uid="{570430C7-480E-4094-BA07-028FD06BF5C2}"/>
    <cellStyle name="60% - Énfasis3 2 4" xfId="248" xr:uid="{2929014A-90D0-4D5F-84E0-2EEDEDE9EBE7}"/>
    <cellStyle name="60% - Énfasis3 3" xfId="249" xr:uid="{AAA4A669-958F-41F5-82CF-0ED23EEB67CD}"/>
    <cellStyle name="60% - Énfasis3 4" xfId="250" xr:uid="{0BB6AE7D-F88C-4B66-86DE-71DF8A746C0C}"/>
    <cellStyle name="60% - Énfasis3 5" xfId="251" xr:uid="{2AA972BA-B6FB-41E8-8C93-7B5D8815A38D}"/>
    <cellStyle name="60% - Énfasis3 6" xfId="252" xr:uid="{71A2901A-A5AA-4500-944E-E06307FB1483}"/>
    <cellStyle name="60% - Énfasis4 2" xfId="253" xr:uid="{EB769240-6896-4487-A447-4E6605556510}"/>
    <cellStyle name="60% - Énfasis4 2 2" xfId="254" xr:uid="{253E6330-09EB-4A1F-8647-70C69EA0416B}"/>
    <cellStyle name="60% - Énfasis4 2 3" xfId="255" xr:uid="{E33993C8-9646-4865-AF17-16E48C2064CE}"/>
    <cellStyle name="60% - Énfasis4 2 4" xfId="256" xr:uid="{B25BD6F2-9711-46E0-B3A7-F502F873103F}"/>
    <cellStyle name="60% - Énfasis4 3" xfId="257" xr:uid="{96EA0D22-028F-40F7-AF4C-B3EA2AC576ED}"/>
    <cellStyle name="60% - Énfasis4 4" xfId="258" xr:uid="{C2C21148-BD74-406B-9EA7-5B41E26ADD7F}"/>
    <cellStyle name="60% - Énfasis4 5" xfId="259" xr:uid="{4B06B0DC-9E62-4902-8997-C2503BA2C5D3}"/>
    <cellStyle name="60% - Énfasis4 6" xfId="260" xr:uid="{ABC705C2-58B0-40DF-8AD4-38196F186866}"/>
    <cellStyle name="60% - Énfasis5 2" xfId="261" xr:uid="{D4B62E44-9D38-495C-82BA-DB9A269B6BD5}"/>
    <cellStyle name="60% - Énfasis5 2 2" xfId="262" xr:uid="{A501BC21-6D77-4BDC-B911-A1A4FB9B5A2C}"/>
    <cellStyle name="60% - Énfasis5 2 3" xfId="263" xr:uid="{DE57CDAE-6839-4523-BB93-F6D77098528E}"/>
    <cellStyle name="60% - Énfasis5 2 4" xfId="264" xr:uid="{2DF7E9C9-9EA5-47CC-AF77-1DA798119FD6}"/>
    <cellStyle name="60% - Énfasis5 3" xfId="265" xr:uid="{4C4F2900-61DA-4C39-AACC-9D2B64AA34EF}"/>
    <cellStyle name="60% - Énfasis5 4" xfId="266" xr:uid="{92F95CE0-93FE-456D-A3C2-54E6CB6F939E}"/>
    <cellStyle name="60% - Énfasis5 5" xfId="267" xr:uid="{330A864E-3C63-4166-BE57-CAD5BE9646CC}"/>
    <cellStyle name="60% - Énfasis5 6" xfId="268" xr:uid="{66D4B311-95F4-4C4A-9ABE-6B70B4B06434}"/>
    <cellStyle name="60% - Énfasis6 2" xfId="269" xr:uid="{28CA06B8-1C20-4D93-84E3-92E0AFB446F4}"/>
    <cellStyle name="60% - Énfasis6 2 2" xfId="270" xr:uid="{5078940D-EB7C-41B2-BCDD-235DE4B73E36}"/>
    <cellStyle name="60% - Énfasis6 2 3" xfId="271" xr:uid="{314DCAF4-B732-4970-801D-C628C0E5B5B0}"/>
    <cellStyle name="60% - Énfasis6 2 4" xfId="272" xr:uid="{2450315D-C870-4D74-8AAE-3AC1391A3E71}"/>
    <cellStyle name="60% - Énfasis6 3" xfId="273" xr:uid="{4B0B3E69-2238-4BD7-AF26-C51A84F429F9}"/>
    <cellStyle name="60% - Énfasis6 4" xfId="274" xr:uid="{A6B59113-EE54-4419-AA22-36E0AFBE8D41}"/>
    <cellStyle name="60% - Énfasis6 5" xfId="275" xr:uid="{012ABEA8-4ADD-4898-BEDF-86FF45F6D233}"/>
    <cellStyle name="60% - Énfasis6 6" xfId="276" xr:uid="{942DD626-0107-4669-AE7D-9DA31EDCBAEC}"/>
    <cellStyle name="a_quebra_2" xfId="277" xr:uid="{8DBAA05F-EE4B-4FAF-9971-371FDA05121B}"/>
    <cellStyle name="A3 297 x 420 mm" xfId="23" xr:uid="{32235E94-C30B-4DF6-B56C-74E0FB264046}"/>
    <cellStyle name="A3 297 x 420 mm 2" xfId="278" xr:uid="{3F693C5A-DE39-463E-A426-FD2F1E43DF3A}"/>
    <cellStyle name="A3 297 x 420 mm 2 2" xfId="279" xr:uid="{1E42D7F1-E909-40D0-A16D-AFBAEBD57D00}"/>
    <cellStyle name="A3 297 x 420 mm 2 3" xfId="280" xr:uid="{666AC4EA-9B52-4BD8-A357-4209183690D3}"/>
    <cellStyle name="A3 297 x 420 mm 2 4" xfId="281" xr:uid="{AE236FB5-471E-4056-BBCC-EBF265C8EC1F}"/>
    <cellStyle name="A3 297 x 420 mm 2 5" xfId="282" xr:uid="{20C02AF9-7E42-41D0-9B67-8AE985D008C8}"/>
    <cellStyle name="A3 297 x 420 mm 2 6" xfId="283" xr:uid="{9F340C93-F197-48AF-85ED-B53D218459CA}"/>
    <cellStyle name="A3 297 x 420 mm 3" xfId="284" xr:uid="{C9A68131-1F2E-40C8-B8B1-AD029151A3CC}"/>
    <cellStyle name="A3 297 x 420 mm 4" xfId="285" xr:uid="{DCB430AF-EFC6-49C3-ACCF-01805709FF1D}"/>
    <cellStyle name="A3 297 x 420 mm 5" xfId="286" xr:uid="{54B5C993-594F-45DF-AC5A-A867174569FD}"/>
    <cellStyle name="A3 297 x 420 mm 6" xfId="287" xr:uid="{F8963932-3CB2-481D-BCAB-3273CDB0E36C}"/>
    <cellStyle name="Accent1" xfId="288" xr:uid="{67F19F64-C047-4DEB-BCF3-C3D3ED7C555A}"/>
    <cellStyle name="Accent2" xfId="289" xr:uid="{EBE2D804-7BD7-4873-A154-74BD878F3B18}"/>
    <cellStyle name="Accent3" xfId="290" xr:uid="{F354B9C8-B05D-4EF2-8CC2-22B8FCA9FFB0}"/>
    <cellStyle name="Accent4" xfId="291" xr:uid="{76AB9B58-2E6F-4CA4-85EE-86A9F99B55DE}"/>
    <cellStyle name="Accent5" xfId="292" xr:uid="{532FC47B-C89C-4BE3-9225-D5C9E90FA209}"/>
    <cellStyle name="Accent6" xfId="293" xr:uid="{12B8ADDB-AA21-473E-ACD6-F90A7C80DFCB}"/>
    <cellStyle name="Bad" xfId="294" xr:uid="{54DED015-FD74-45EA-9D54-C5AEE99A1DDF}"/>
    <cellStyle name="Buena 2" xfId="295" xr:uid="{405D848C-E53B-4133-B4A3-4DADF36F3FD4}"/>
    <cellStyle name="Buena 2 2" xfId="296" xr:uid="{127C533E-ABC2-4D9C-85FC-9437F2C294D6}"/>
    <cellStyle name="Buena 2 3" xfId="297" xr:uid="{3B98CCE5-F4D3-49A9-9BAA-485AA8F980A9}"/>
    <cellStyle name="Buena 2 4" xfId="298" xr:uid="{FEE39F3F-5E4F-41F6-A8ED-7054AD459896}"/>
    <cellStyle name="Buena 3" xfId="299" xr:uid="{C59D6F6D-3096-4358-8E41-019E0E91B356}"/>
    <cellStyle name="Buena 4" xfId="300" xr:uid="{6B3554B6-88FC-4AE6-BB7A-F6208BA68B1E}"/>
    <cellStyle name="Buena 5" xfId="301" xr:uid="{1069DF92-2F85-4AAD-A925-2ABF26997D13}"/>
    <cellStyle name="Buena 6" xfId="302" xr:uid="{66F3CDC1-1C6E-4771-BAAC-4EAB7B8A0A00}"/>
    <cellStyle name="Calculation" xfId="303" xr:uid="{89E766E9-D45C-42FF-A17B-5D5D8BFA5952}"/>
    <cellStyle name="Cálculo 2" xfId="304" xr:uid="{60E01053-B3E6-4DF9-A364-319EA27DCCD2}"/>
    <cellStyle name="Cálculo 2 2" xfId="305" xr:uid="{B40F9F49-CCD5-4C49-8925-E0FFEB756624}"/>
    <cellStyle name="Cálculo 2 3" xfId="306" xr:uid="{B0EE4848-DB62-4C94-8946-477AE55E202C}"/>
    <cellStyle name="Cálculo 2 4" xfId="307" xr:uid="{D5E6A39D-BE00-411A-A041-60CF6749C7F2}"/>
    <cellStyle name="Cálculo 3" xfId="308" xr:uid="{80838EFF-F94A-4EC3-9764-9A7113AEA54A}"/>
    <cellStyle name="Cálculo 4" xfId="309" xr:uid="{505E480E-5F48-4AED-9FFB-5477F8F5BB76}"/>
    <cellStyle name="Cálculo 5" xfId="310" xr:uid="{171CA411-C75B-4C8C-9B90-FB83FF94A2DF}"/>
    <cellStyle name="Cálculo 6" xfId="311" xr:uid="{7653624B-FE1D-4F01-8F7B-B614DD553598}"/>
    <cellStyle name="Celda de comprobación 2" xfId="312" xr:uid="{13EA9413-C9C4-429A-B137-C2B8ACBBB9B8}"/>
    <cellStyle name="Celda de comprobación 2 2" xfId="313" xr:uid="{11B61809-3CC4-4312-AE61-D707B9A07D13}"/>
    <cellStyle name="Celda de comprobación 2 3" xfId="314" xr:uid="{5D2204D6-8C2F-418D-8C7A-65518987DA6D}"/>
    <cellStyle name="Celda de comprobación 2 4" xfId="315" xr:uid="{FEA8BC6F-0F86-4B46-8905-A7AD11861E39}"/>
    <cellStyle name="Celda de comprobación 3" xfId="316" xr:uid="{34E98BAD-88B9-4B8C-8602-DC5E3E1B0AAF}"/>
    <cellStyle name="Celda de comprobación 4" xfId="317" xr:uid="{7A42B136-E6F1-44BD-ACE5-2655349DC797}"/>
    <cellStyle name="Celda de comprobación 5" xfId="318" xr:uid="{9894A53B-87E5-467F-9A77-CB87F6A06488}"/>
    <cellStyle name="Celda de comprobación 6" xfId="319" xr:uid="{5A9DFA34-B4B6-4D3C-9B65-BB1D86F6BA62}"/>
    <cellStyle name="Celda vinculada 2" xfId="320" xr:uid="{5B34933E-7AED-45CC-9B4F-17B75D817B7D}"/>
    <cellStyle name="Celda vinculada 2 2" xfId="321" xr:uid="{8EB7C810-274E-4368-A83B-7B9E4ACF06B1}"/>
    <cellStyle name="Celda vinculada 2 3" xfId="322" xr:uid="{6323ADD9-2968-4B7D-ACAF-89DA353C8D7D}"/>
    <cellStyle name="Celda vinculada 2 4" xfId="323" xr:uid="{C7A3A601-BFD5-437F-99EC-BEA37C3E1F0F}"/>
    <cellStyle name="Celda vinculada 3" xfId="324" xr:uid="{BFFA1A8B-3CF7-454B-90F0-40D2748F6409}"/>
    <cellStyle name="Celda vinculada 4" xfId="325" xr:uid="{83ECB6EC-AA7F-43E9-BF74-48498AE3783A}"/>
    <cellStyle name="Celda vinculada 5" xfId="326" xr:uid="{520BD96B-2011-44C4-AB96-6A479894AB19}"/>
    <cellStyle name="Celda vinculada 6" xfId="327" xr:uid="{22AA7D9C-B610-4E43-9452-FCF5C6C1B871}"/>
    <cellStyle name="Check Cell" xfId="328" xr:uid="{6E1AF2C8-92F2-4EEB-996B-870B08752583}"/>
    <cellStyle name="Comma [0]_Bce ultramundo(1)" xfId="329" xr:uid="{C6FA5B10-37A5-4D0E-8678-D343E7B26FAC}"/>
    <cellStyle name="Comma_Bce ultramundo(1)" xfId="330" xr:uid="{67BE775F-ABA8-4352-A02D-40E157997E21}"/>
    <cellStyle name="Currency [0]_Bce ultramundo(1)" xfId="331" xr:uid="{7876EEF1-D8E0-41EC-98BD-4B87A0C47615}"/>
    <cellStyle name="Currency_Bce ultramundo(1)" xfId="332" xr:uid="{9E234105-D439-4C33-9370-E694D29BE56F}"/>
    <cellStyle name="Encabezado 4 2" xfId="333" xr:uid="{22816023-2AAF-407B-B929-4C3B926DF87F}"/>
    <cellStyle name="Encabezado 4 2 2" xfId="334" xr:uid="{83203AA4-418A-4CAF-BF59-317235047067}"/>
    <cellStyle name="Encabezado 4 2 3" xfId="335" xr:uid="{DF42C924-4CEE-40CB-B94C-67F647333BE6}"/>
    <cellStyle name="Encabezado 4 2 4" xfId="336" xr:uid="{76DA7332-6DF4-4A88-98B8-005D222D4335}"/>
    <cellStyle name="Encabezado 4 3" xfId="337" xr:uid="{9DAED4EB-DA03-461F-8FCB-DE2EFA929EB0}"/>
    <cellStyle name="Encabezado 4 4" xfId="338" xr:uid="{8D5E4E87-EC71-4F06-BD16-8A98F1C0CD4C}"/>
    <cellStyle name="Encabezado 4 5" xfId="339" xr:uid="{A8DF2BF3-02DC-44EF-BB66-B7A775FB968E}"/>
    <cellStyle name="Encabezado 4 6" xfId="340" xr:uid="{689E2CBF-A775-48D1-82EF-4133B3ACE794}"/>
    <cellStyle name="Énfasis1 2" xfId="341" xr:uid="{23160134-2798-4E5C-AA05-002F14834FBB}"/>
    <cellStyle name="Énfasis1 2 2" xfId="342" xr:uid="{E9EC6BC1-9113-4309-97D3-5132D12A606E}"/>
    <cellStyle name="Énfasis1 2 3" xfId="343" xr:uid="{FA27AD37-82A9-4DF5-84F3-616148E4E009}"/>
    <cellStyle name="Énfasis1 2 4" xfId="344" xr:uid="{4FFFF15B-0897-4164-9A92-13D7E1E8DA64}"/>
    <cellStyle name="Énfasis1 3" xfId="345" xr:uid="{45A5BEB1-CFD7-473C-8CA3-C6DD441DF84A}"/>
    <cellStyle name="Énfasis1 4" xfId="346" xr:uid="{7A0C6C1E-7F3E-4E3E-9D30-9921718C4824}"/>
    <cellStyle name="Énfasis1 5" xfId="347" xr:uid="{182D660A-A84A-4F55-9D1F-9663810CB706}"/>
    <cellStyle name="Énfasis1 6" xfId="348" xr:uid="{B430E826-ACA3-4B33-9D5D-D8C3719801F5}"/>
    <cellStyle name="Énfasis2 2" xfId="349" xr:uid="{64A8C5C2-89F4-437D-82C6-71EF2F0FFB2F}"/>
    <cellStyle name="Énfasis2 2 2" xfId="350" xr:uid="{764F14F9-8EA6-4748-8F44-AEAA14DF8705}"/>
    <cellStyle name="Énfasis2 2 3" xfId="351" xr:uid="{28D8D478-4B82-42D2-9E35-483E07CB71F0}"/>
    <cellStyle name="Énfasis2 2 4" xfId="352" xr:uid="{770B8C0B-A072-4A13-AD98-5072BF83CEDC}"/>
    <cellStyle name="Énfasis2 3" xfId="353" xr:uid="{00720647-96AE-433C-88BA-E7F059E2BB9B}"/>
    <cellStyle name="Énfasis2 4" xfId="354" xr:uid="{17CEE407-E536-43C0-AB05-DBC2A6DC6D0C}"/>
    <cellStyle name="Énfasis2 5" xfId="355" xr:uid="{9ADD4DDA-A577-4E3E-B4B4-5F7FD26FEAAE}"/>
    <cellStyle name="Énfasis2 6" xfId="356" xr:uid="{C9A3D6DF-EF38-4A76-83C4-7CD93CFDE753}"/>
    <cellStyle name="Énfasis3 2" xfId="357" xr:uid="{F3349E26-1B16-405E-B027-2C8915CD1FAD}"/>
    <cellStyle name="Énfasis3 2 2" xfId="358" xr:uid="{98E52CDA-48FB-4BEA-B60A-419B7DCCBEB3}"/>
    <cellStyle name="Énfasis3 2 3" xfId="359" xr:uid="{DAAED0AF-1379-424C-82DC-510129EFF0C7}"/>
    <cellStyle name="Énfasis3 2 4" xfId="360" xr:uid="{405BC490-D434-4AE1-9ADF-40EB1AA61688}"/>
    <cellStyle name="Énfasis3 3" xfId="361" xr:uid="{DC8C6127-7235-4A39-AD9C-72F2844818E8}"/>
    <cellStyle name="Énfasis3 4" xfId="362" xr:uid="{718338C2-5807-447C-A98B-138B02845ED6}"/>
    <cellStyle name="Énfasis3 5" xfId="363" xr:uid="{5C85BAB4-B0DF-4433-B588-D32244B6353B}"/>
    <cellStyle name="Énfasis3 6" xfId="364" xr:uid="{DA9D63C5-C629-498F-A342-11F87D7D94E4}"/>
    <cellStyle name="Énfasis4 2" xfId="365" xr:uid="{D1689895-88DA-42DC-B385-4E46F431579E}"/>
    <cellStyle name="Énfasis4 2 2" xfId="366" xr:uid="{812C3AD5-5D53-4D76-B870-CE97F4AE3533}"/>
    <cellStyle name="Énfasis4 2 3" xfId="367" xr:uid="{A283940C-61A0-49CC-AA8F-5B4006B7FF22}"/>
    <cellStyle name="Énfasis4 2 4" xfId="368" xr:uid="{E6FF9E0B-839B-4D19-857F-A9B0FC3B34B4}"/>
    <cellStyle name="Énfasis4 3" xfId="369" xr:uid="{8CCEF330-9AD2-42E3-977F-2E92F8779132}"/>
    <cellStyle name="Énfasis4 4" xfId="370" xr:uid="{B8AAF3C5-EF46-41E9-AE00-1D273F6E6F39}"/>
    <cellStyle name="Énfasis4 5" xfId="371" xr:uid="{94C9CA6C-25C1-45C7-A719-7223F2D5F644}"/>
    <cellStyle name="Énfasis4 6" xfId="372" xr:uid="{6D18D040-A945-4528-95A6-51BA8CE8EF05}"/>
    <cellStyle name="Énfasis5 2" xfId="373" xr:uid="{3DFACA4E-39F4-4D26-AAC9-88899AE0E64C}"/>
    <cellStyle name="Énfasis5 2 2" xfId="374" xr:uid="{EA8ECF69-165C-4BB3-AA03-DD83A6DA9F0A}"/>
    <cellStyle name="Énfasis5 2 3" xfId="375" xr:uid="{F3C029CB-224C-4F7A-9E04-A9534BCA171A}"/>
    <cellStyle name="Énfasis5 2 4" xfId="376" xr:uid="{5A49F4FD-8D75-4946-B1DF-936AC2994CFE}"/>
    <cellStyle name="Énfasis5 3" xfId="377" xr:uid="{DD29D62A-E848-4B8D-BEBE-EDFEE65792D2}"/>
    <cellStyle name="Énfasis5 4" xfId="378" xr:uid="{5D5A05B3-0EF4-40B5-88A6-33B59B61F1D8}"/>
    <cellStyle name="Énfasis5 5" xfId="379" xr:uid="{89D8C7DB-9DBF-4F2D-8F06-9FA74CD05D3C}"/>
    <cellStyle name="Énfasis5 6" xfId="380" xr:uid="{7F818DE5-7478-4026-AA27-2C89339B0DA3}"/>
    <cellStyle name="Énfasis6 2" xfId="381" xr:uid="{67B2E504-6FFA-485A-A6B9-556C10F7DD63}"/>
    <cellStyle name="Énfasis6 2 2" xfId="382" xr:uid="{5B04EE94-4A2A-4315-BDBA-B8E9FDB116DF}"/>
    <cellStyle name="Énfasis6 2 3" xfId="383" xr:uid="{4ADB6EDE-B7BF-4EE2-8FC8-7965AC502B9F}"/>
    <cellStyle name="Énfasis6 2 4" xfId="384" xr:uid="{C19E008C-02E0-4866-B6B3-354782B570F7}"/>
    <cellStyle name="Énfasis6 3" xfId="385" xr:uid="{CDF3DFF1-A6F4-4AD3-A220-2DC908267284}"/>
    <cellStyle name="Énfasis6 4" xfId="386" xr:uid="{66279C2F-7691-4600-BF91-5DCF1BA6EDF4}"/>
    <cellStyle name="Énfasis6 5" xfId="387" xr:uid="{5A7613A3-AC1D-4C2F-9AEA-F8A8B2A5EAAB}"/>
    <cellStyle name="Énfasis6 6" xfId="388" xr:uid="{4E178EEE-DA2B-4B1D-98EC-D34DFA01FD84}"/>
    <cellStyle name="Entrada 2" xfId="389" xr:uid="{CB2D4494-5D7D-4F48-ACB9-7262297446EE}"/>
    <cellStyle name="Entrada 2 2" xfId="390" xr:uid="{A9C6B9F0-1981-4966-9858-A4D8322CAC6F}"/>
    <cellStyle name="Entrada 2 3" xfId="391" xr:uid="{66031C70-BEE2-43D0-8849-DB94BC227E8A}"/>
    <cellStyle name="Entrada 2 4" xfId="392" xr:uid="{8381941C-0608-4BD7-A767-EAF68021E774}"/>
    <cellStyle name="Entrada 3" xfId="393" xr:uid="{E22887ED-D54E-4C5B-A55F-7A29B515A8F2}"/>
    <cellStyle name="Entrada 4" xfId="394" xr:uid="{3DB37BE3-319D-47E3-A52D-1051557F22EC}"/>
    <cellStyle name="Entrada 5" xfId="395" xr:uid="{3ADC9150-EDCF-4D63-BC4F-4EFF46854388}"/>
    <cellStyle name="Entrada 6" xfId="396" xr:uid="{A914C981-815D-4336-8123-E0F67DC438B5}"/>
    <cellStyle name="Estilo 1" xfId="397" xr:uid="{C293421F-93A2-4ED5-A1C7-8093712DACCC}"/>
    <cellStyle name="Estilo 1 2" xfId="398" xr:uid="{8467AC89-DAA7-4D3B-B7AB-CC1E5C0F5FD5}"/>
    <cellStyle name="Estilo 1 3" xfId="399" xr:uid="{AC2ED766-06E6-43E4-A5C7-36AE4CD68BD3}"/>
    <cellStyle name="Estilo 1 4" xfId="400" xr:uid="{251E1225-278E-46E5-BEA0-E6F77730156B}"/>
    <cellStyle name="Estilo 1 5" xfId="401" xr:uid="{126D7EAF-011C-4540-AEC6-31D628FAA4EB}"/>
    <cellStyle name="Euro" xfId="402" xr:uid="{E20035CD-C770-4CA2-8332-59E15F0E3E0A}"/>
    <cellStyle name="Euro 2" xfId="403" xr:uid="{C5F5D18B-9521-42CA-A22F-7C6320A1C2A3}"/>
    <cellStyle name="Euro 2 2" xfId="404" xr:uid="{A20FAF9B-0C1A-4266-8BEE-C65B5D2F0490}"/>
    <cellStyle name="Euro 3" xfId="405" xr:uid="{8E95EAE2-7B2D-480D-ADDA-BC2DDB806A8B}"/>
    <cellStyle name="Euro 4" xfId="406" xr:uid="{9ED4C951-E018-403C-8F7B-140CA68BE0AC}"/>
    <cellStyle name="Euro 5" xfId="407" xr:uid="{7151EB09-40DE-4BE0-9791-69406ED8EFA0}"/>
    <cellStyle name="Euro 6" xfId="408" xr:uid="{2014F088-4C3C-403F-9F03-B4985BA571AF}"/>
    <cellStyle name="Euro 7" xfId="409" xr:uid="{280C5BDF-2FD4-4CFF-A8B9-2058541E8489}"/>
    <cellStyle name="Euro 8" xfId="410" xr:uid="{F89EA891-DA0D-4DE7-AAEF-3F14644F990E}"/>
    <cellStyle name="Explanatory Text" xfId="411" xr:uid="{D3FDB444-1778-4A05-84E2-13ABD87D823D}"/>
    <cellStyle name="Good" xfId="412" xr:uid="{BD21F066-1413-4678-A761-4432ECAF3391}"/>
    <cellStyle name="Heading 1" xfId="413" xr:uid="{419D864A-EB81-4828-B70D-D4A4FF6646C6}"/>
    <cellStyle name="Heading 2" xfId="414" xr:uid="{754CD45C-0FCC-4BEF-9AFE-0D56E5DD14E9}"/>
    <cellStyle name="Heading 3" xfId="415" xr:uid="{87C9C5EA-1F61-4834-9CAC-8EAC76610328}"/>
    <cellStyle name="Heading 4" xfId="416" xr:uid="{05B37168-4CCE-4E33-89C7-A51B784B1BD3}"/>
    <cellStyle name="Hipervínculo 2" xfId="18" xr:uid="{FF4BCD8E-C413-41F6-ADE5-6E0EF61654C9}"/>
    <cellStyle name="Hipervínculo 2 2" xfId="417" xr:uid="{C2F7C2C4-38D8-401E-975B-BEACD9DF669E}"/>
    <cellStyle name="Hyperlink" xfId="418" xr:uid="{66B60AFC-1840-44AC-BA93-3D2282EAD928}"/>
    <cellStyle name="Incorrecto 2" xfId="419" xr:uid="{50D6FCF6-88CC-4BC3-927E-4C32A4879E23}"/>
    <cellStyle name="Incorrecto 2 2" xfId="420" xr:uid="{9DB8777F-C53D-44B5-A7C2-3D8D8B964791}"/>
    <cellStyle name="Incorrecto 2 3" xfId="421" xr:uid="{DEDADE33-1D90-4539-8D18-9CB5C1FC2E47}"/>
    <cellStyle name="Incorrecto 2 4" xfId="422" xr:uid="{619E5BCF-DAD9-4381-AAF7-3A59EBEF277C}"/>
    <cellStyle name="Incorrecto 3" xfId="423" xr:uid="{D6D3B91B-ABD8-49F8-9355-678E36301380}"/>
    <cellStyle name="Incorrecto 4" xfId="424" xr:uid="{6DA72DD0-4E01-4B34-BF52-8B593F1BDA8C}"/>
    <cellStyle name="Incorrecto 5" xfId="425" xr:uid="{026FCE94-CCF9-4938-9FF1-E9C92FD08E5C}"/>
    <cellStyle name="Incorrecto 6" xfId="426" xr:uid="{C9BC8615-CD4B-4683-AD0C-C747BC981F7C}"/>
    <cellStyle name="Input" xfId="427" xr:uid="{266EB3EC-0937-4CB6-B02B-D41DDC947E91}"/>
    <cellStyle name="Linked Cell" xfId="428" xr:uid="{5751BFDC-BF96-4A33-999D-3A3A65BD3A60}"/>
    <cellStyle name="Millares [0]" xfId="720" builtinId="6"/>
    <cellStyle name="Millares [0] 2" xfId="6" xr:uid="{D1A30AE5-A637-4E58-B19A-F45804E12044}"/>
    <cellStyle name="Millares [0] 3" xfId="10" xr:uid="{334537D8-02AD-4076-9717-BBD3B6AE17F1}"/>
    <cellStyle name="Millares [0] 4" xfId="19" xr:uid="{7570EA1B-142A-424B-9F99-E3B2981C3BCB}"/>
    <cellStyle name="Millares 10" xfId="17" xr:uid="{C09830BC-E0DC-4151-A65F-6FD4A25B4983}"/>
    <cellStyle name="Millares 11" xfId="24" xr:uid="{07E60579-435E-4FD3-A8AB-6A7388546A25}"/>
    <cellStyle name="Millares 12" xfId="429" xr:uid="{09F81541-F27E-4DE2-99FB-1AAABBC640EB}"/>
    <cellStyle name="Millares 13" xfId="486" xr:uid="{A11A19CA-D0C5-4E20-B344-420355F72033}"/>
    <cellStyle name="Millares 2" xfId="4" xr:uid="{4242115F-EB9C-4678-8638-8A72C9E21F1E}"/>
    <cellStyle name="Millares 2 10" xfId="713" xr:uid="{95A58F7F-2021-4A30-BD70-4284E4A16BBB}"/>
    <cellStyle name="Millares 2 2" xfId="25" xr:uid="{A17973A4-496B-4250-A4C9-70218E379834}"/>
    <cellStyle name="Millares 2 2 2" xfId="431" xr:uid="{81874A89-BDB2-4789-B85E-44A2844922E2}"/>
    <cellStyle name="Millares 2 2 2 2" xfId="432" xr:uid="{C92258FB-D8B3-4A91-BBA9-822F7C11EBEE}"/>
    <cellStyle name="Millares 2 2 2 2 2" xfId="433" xr:uid="{10D9F8F4-560C-4CC7-B954-AC419B248324}"/>
    <cellStyle name="Millares 2 2 2 2 2 2" xfId="434" xr:uid="{B823C934-D30A-4804-9DA9-5BC869174F94}"/>
    <cellStyle name="Millares 2 2 2 2 2 3" xfId="435" xr:uid="{6D9B6EE2-F8C2-4E7A-9A80-F09F7843124B}"/>
    <cellStyle name="Millares 2 2 2 2 3" xfId="436" xr:uid="{5E379137-9BA3-4F16-87DA-C8E651A88156}"/>
    <cellStyle name="Millares 2 2 2 2 4" xfId="437" xr:uid="{B58317A3-A665-4777-B5CE-5901FB44DDE5}"/>
    <cellStyle name="Millares 2 2 2 3" xfId="438" xr:uid="{41E3DC6C-2297-49A2-BFE9-1F8D356FCA37}"/>
    <cellStyle name="Millares 2 2 2 4" xfId="439" xr:uid="{7427A033-A133-4255-939A-A3B67D533681}"/>
    <cellStyle name="Millares 2 2 3" xfId="440" xr:uid="{8D370296-D24D-4A3F-8B6E-69646B154F6E}"/>
    <cellStyle name="Millares 2 2 4" xfId="441" xr:uid="{05F6259F-9A3C-4165-8764-C57B01DD83BC}"/>
    <cellStyle name="Millares 2 2 5" xfId="442" xr:uid="{5BC5679F-1630-4524-99A8-A10A1A3A47DB}"/>
    <cellStyle name="Millares 2 2 6" xfId="443" xr:uid="{391B0283-AAA0-43CD-B169-DFBFE0753779}"/>
    <cellStyle name="Millares 2 2 7" xfId="430" xr:uid="{4077FD35-42E6-4DA5-BDB8-CB6C4F292078}"/>
    <cellStyle name="Millares 2 3" xfId="444" xr:uid="{BBA33565-FC89-4761-B147-24E2B04C8B3B}"/>
    <cellStyle name="Millares 2 3 2" xfId="445" xr:uid="{84BA5AB9-EF78-4334-AE57-189B231BE847}"/>
    <cellStyle name="Millares 2 3 2 2" xfId="446" xr:uid="{F395FC89-2E5B-46E1-9449-2008F6E26F71}"/>
    <cellStyle name="Millares 2 3 2 3" xfId="447" xr:uid="{08E0FB6C-33AC-4112-8403-C004EE975BD3}"/>
    <cellStyle name="Millares 2 3 3" xfId="448" xr:uid="{ADC6FAB7-D0D2-4DB9-B719-A6D7A92977BF}"/>
    <cellStyle name="Millares 2 4" xfId="449" xr:uid="{E86E5A91-9B31-4F94-B576-4FC6F5AA771A}"/>
    <cellStyle name="Millares 2 5" xfId="450" xr:uid="{342DE5DF-AE32-4F6E-99DF-32ACB8F404E1}"/>
    <cellStyle name="Millares 2 6" xfId="451" xr:uid="{1DBBFB9E-2021-4F02-A2A0-02C574471C56}"/>
    <cellStyle name="Millares 2 7" xfId="452" xr:uid="{427F810D-2671-483D-83D4-0E4CB058148E}"/>
    <cellStyle name="Millares 2 8" xfId="453" xr:uid="{17245363-44DF-4891-AD2A-D4DCBCB43C94}"/>
    <cellStyle name="Millares 2 9" xfId="454" xr:uid="{FA2004CE-2D1D-4CAE-B999-3FC2E1C928F1}"/>
    <cellStyle name="Millares 3" xfId="5" xr:uid="{53524351-0B30-44D3-B30A-04EEA1D59F71}"/>
    <cellStyle name="Millares 3 10" xfId="714" xr:uid="{90A582E2-1F38-4F4F-A853-3FFB80B6F80A}"/>
    <cellStyle name="Millares 3 2" xfId="456" xr:uid="{CC43F82F-EA08-42B8-AB5E-0626C9935C2F}"/>
    <cellStyle name="Millares 3 2 2" xfId="457" xr:uid="{D4986E27-4E2F-45E8-9225-64263D1FF5D0}"/>
    <cellStyle name="Millares 3 2 2 2" xfId="458" xr:uid="{10DF8F7D-46E2-43E4-AEF9-7CEA9B347658}"/>
    <cellStyle name="Millares 3 2 2 2 2" xfId="459" xr:uid="{CC9B87A7-4C69-4EE1-A03A-15A3F3AA6761}"/>
    <cellStyle name="Millares 3 2 2 2 3" xfId="460" xr:uid="{94DB1125-7ABD-4663-AA35-79EC230ED45D}"/>
    <cellStyle name="Millares 3 2 2 3" xfId="461" xr:uid="{B2603EFB-4BF5-4AB5-A183-BF3153FBFCE2}"/>
    <cellStyle name="Millares 3 2 3" xfId="462" xr:uid="{A888F990-73DE-4461-BD55-B3089DAA6F7E}"/>
    <cellStyle name="Millares 3 2 4" xfId="463" xr:uid="{DC671A42-E752-4DEB-85A9-EC9394FE5F42}"/>
    <cellStyle name="Millares 3 2 5" xfId="464" xr:uid="{3F83BF38-18EE-4704-9782-A50D847E441F}"/>
    <cellStyle name="Millares 3 3" xfId="465" xr:uid="{BE1E2311-31F7-4744-9386-1CF06048263D}"/>
    <cellStyle name="Millares 3 3 2" xfId="466" xr:uid="{BCE5DAE4-2107-4496-B757-7DEAFBCCEB94}"/>
    <cellStyle name="Millares 3 3 2 2" xfId="467" xr:uid="{E4623A81-832E-47DE-9294-AB31CBFEF6ED}"/>
    <cellStyle name="Millares 3 3 2 3" xfId="468" xr:uid="{0AED45FC-346D-419F-B683-B8458DDD87BC}"/>
    <cellStyle name="Millares 3 3 3" xfId="469" xr:uid="{48B232AB-900D-45BC-AEAA-7949E2833B38}"/>
    <cellStyle name="Millares 3 4" xfId="470" xr:uid="{2F3B8B3A-7542-4132-A32B-A3491C38E131}"/>
    <cellStyle name="Millares 3 5" xfId="471" xr:uid="{815991C9-9CF5-49E0-BD3D-9ABA2AC5A36F}"/>
    <cellStyle name="Millares 3 6" xfId="472" xr:uid="{B824C4AC-128A-40B4-BF70-BA9D681A9460}"/>
    <cellStyle name="Millares 3 7" xfId="473" xr:uid="{35C99C7C-CE74-46A4-AD67-4F305D62F14B}"/>
    <cellStyle name="Millares 3 8" xfId="474" xr:uid="{B36C3B4B-3892-44CD-A639-79A80B145EF3}"/>
    <cellStyle name="Millares 3 9" xfId="455" xr:uid="{F2A8BB76-659B-4FCC-9155-43AE45E639C9}"/>
    <cellStyle name="Millares 4" xfId="7" xr:uid="{B71C5F48-BD3B-4D1A-961F-EEBD567106A3}"/>
    <cellStyle name="Millares 4 2" xfId="715" xr:uid="{9AE5A119-CBA0-47EE-97BE-6C6D21CD9539}"/>
    <cellStyle name="Millares 5" xfId="8" xr:uid="{AE9E1592-3D3B-4B71-BADC-BA2330A6CDE0}"/>
    <cellStyle name="Millares 6" xfId="9" xr:uid="{5FE7D91A-BB60-4DFC-8207-F80F0DB0E098}"/>
    <cellStyle name="Millares 7" xfId="12" xr:uid="{6207EE74-9036-4E03-9568-E9AFA5AD0C6F}"/>
    <cellStyle name="Millares 8" xfId="15" xr:uid="{60A80CC5-7171-4A9E-BC9D-74247C747A76}"/>
    <cellStyle name="Millares 9" xfId="14" xr:uid="{30EAEAA7-41AA-4030-93D6-8302D34844D8}"/>
    <cellStyle name="Moneda [0]" xfId="1" builtinId="7"/>
    <cellStyle name="Moneda [0] 2" xfId="11" xr:uid="{DB35FACA-80A9-4893-BF65-EE455E10B419}"/>
    <cellStyle name="Moneda 2" xfId="475" xr:uid="{22AABDB1-7375-488E-A1B8-B4D93F0D8D13}"/>
    <cellStyle name="movimentação" xfId="476" xr:uid="{3C450253-1B62-4F43-AC5D-60B9319E7C03}"/>
    <cellStyle name="Neutral 2" xfId="477" xr:uid="{951D666D-3A1F-42F6-BD47-6276ACD213FE}"/>
    <cellStyle name="Neutral 2 2" xfId="478" xr:uid="{0FB4032E-6722-4DDA-961E-CF15708B3AA0}"/>
    <cellStyle name="Neutral 2 3" xfId="479" xr:uid="{FA795E5E-F116-4FA5-A314-8BB5E7FE380E}"/>
    <cellStyle name="Neutral 2 4" xfId="480" xr:uid="{035EA4C7-CAB6-4368-9A8B-130AFA114127}"/>
    <cellStyle name="Neutral 3" xfId="481" xr:uid="{5A10132A-0F56-4090-9A2D-8536E940FE53}"/>
    <cellStyle name="Neutral 4" xfId="482" xr:uid="{437E031A-C152-483F-B888-27C4FD76355E}"/>
    <cellStyle name="Neutral 5" xfId="483" xr:uid="{B6CC3DFB-AC18-4C57-824E-87B3B428A01B}"/>
    <cellStyle name="Neutral 6" xfId="484" xr:uid="{915C924E-808A-40E7-A9F2-F2C87466F55A}"/>
    <cellStyle name="Normal" xfId="0" builtinId="0"/>
    <cellStyle name="Normal 10" xfId="485" xr:uid="{19A390F5-0564-406C-B1B2-FBB866174229}"/>
    <cellStyle name="Normal 10 2" xfId="20" xr:uid="{200BC2EE-B2E7-485E-9744-B7DC22F88945}"/>
    <cellStyle name="Normal 2" xfId="3" xr:uid="{ABDA080C-3AA1-4085-AC47-51A656641962}"/>
    <cellStyle name="Normal 2 10" xfId="487" xr:uid="{C889A753-509C-4727-9404-BA798CC0385D}"/>
    <cellStyle name="Normal 2 11" xfId="488" xr:uid="{558DF4FF-F9CD-42D6-A820-8A12A26D67CA}"/>
    <cellStyle name="Normal 2 12" xfId="489" xr:uid="{B1165615-D586-4A18-A980-6B4B67CA6A08}"/>
    <cellStyle name="Normal 2 13" xfId="490" xr:uid="{E23A4472-CB16-4533-B855-E84BA1B933DB}"/>
    <cellStyle name="Normal 2 2" xfId="22" xr:uid="{E9673BFC-2714-44EC-86D7-9C50179D718B}"/>
    <cellStyle name="Normal 2 2 2" xfId="492" xr:uid="{500AA401-62B4-4574-9F5E-75B783724C75}"/>
    <cellStyle name="Normal 2 2 2 2" xfId="493" xr:uid="{2E93B422-9B52-4A27-B184-1DEC129836D8}"/>
    <cellStyle name="Normal 2 2 2 2 2" xfId="494" xr:uid="{C9177399-9D6C-489A-8F2D-6D4B2D69A0BD}"/>
    <cellStyle name="Normal 2 2 2 2 2 2" xfId="495" xr:uid="{C99A5152-DD02-402E-923D-4CB4CAEE3520}"/>
    <cellStyle name="Normal 2 2 2 2 2 2 2" xfId="496" xr:uid="{FF3EC83C-EAE5-4020-BC31-DA5F4C38D43F}"/>
    <cellStyle name="Normal 2 2 2 2 2 2 3" xfId="497" xr:uid="{B683963F-59FC-4616-9A46-1FF5699D0F9F}"/>
    <cellStyle name="Normal 2 2 2 2 2 3" xfId="498" xr:uid="{C08C67EC-CD5E-4115-9CC6-346A661CA261}"/>
    <cellStyle name="Normal 2 2 2 2 2 4" xfId="499" xr:uid="{FBEADE82-15F1-4D56-BF41-C9CAFCAF8263}"/>
    <cellStyle name="Normal 2 2 2 2 3" xfId="500" xr:uid="{4A716E06-F3CC-4F05-A501-9436904E9A4D}"/>
    <cellStyle name="Normal 2 2 2 2 4" xfId="501" xr:uid="{98AD6A81-EAF2-45C0-ADCA-083B0B2D5980}"/>
    <cellStyle name="Normal 2 2 2 3" xfId="502" xr:uid="{89028350-F57D-4CD7-B50F-EC0EEC166D56}"/>
    <cellStyle name="Normal 2 2 2 4" xfId="503" xr:uid="{A9E854B4-B56A-4EDD-93BC-72906D2FEC50}"/>
    <cellStyle name="Normal 2 2 2 5" xfId="504" xr:uid="{EE375A06-78D8-4E84-B1BE-FE8FA645FF2A}"/>
    <cellStyle name="Normal 2 2 2 6" xfId="505" xr:uid="{30D0B4DE-209C-454F-8BBE-1B7E5EB68EC4}"/>
    <cellStyle name="Normal 2 2 2 7" xfId="506" xr:uid="{7F327084-9FC4-40FB-A75E-A07B53986A44}"/>
    <cellStyle name="Normal 2 2 2 8" xfId="507" xr:uid="{64E71EDC-0D24-4972-BCBB-F3022B82C6BC}"/>
    <cellStyle name="Normal 2 2 2 9" xfId="508" xr:uid="{7CFA8411-BABE-453F-A080-EADD2008D6B7}"/>
    <cellStyle name="Normal 2 2 3" xfId="509" xr:uid="{767642FF-20C4-4B85-8B77-B802F9866305}"/>
    <cellStyle name="Normal 2 2 3 2" xfId="510" xr:uid="{C03901F5-F4D6-4014-B47D-A061ECDF8120}"/>
    <cellStyle name="Normal 2 2 3 2 2" xfId="511" xr:uid="{AD3605B0-E906-4500-8407-423E9BB67F11}"/>
    <cellStyle name="Normal 2 2 3 2 3" xfId="512" xr:uid="{88EB805A-A5C6-486F-BBCD-96094F3AEE41}"/>
    <cellStyle name="Normal 2 2 3 3" xfId="513" xr:uid="{E7D6127D-D3D4-49D7-A9D5-6F43E99DCE73}"/>
    <cellStyle name="Normal 2 2 4" xfId="514" xr:uid="{444D03D1-26B0-4FC7-8219-9AC68C944D4F}"/>
    <cellStyle name="Normal 2 2 5" xfId="515" xr:uid="{30B1083A-01ED-496C-861C-0A88124763A5}"/>
    <cellStyle name="Normal 2 2 6" xfId="516" xr:uid="{7CC8D6DC-697F-4A35-945B-D21CAD91BF45}"/>
    <cellStyle name="Normal 2 2 7" xfId="491" xr:uid="{E05728CB-BC9F-4C46-BA1B-C5411929E385}"/>
    <cellStyle name="Normal 2 3" xfId="517" xr:uid="{193CF3A6-2E59-411E-9470-A1E5B1B976D1}"/>
    <cellStyle name="Normal 2 3 2" xfId="518" xr:uid="{1D3B85A2-1582-4825-9570-6ACF6DDC6898}"/>
    <cellStyle name="Normal 2 3 3" xfId="519" xr:uid="{2D77E4F7-F0DE-4B51-B673-E37D2D9E75A5}"/>
    <cellStyle name="Normal 2 4" xfId="520" xr:uid="{6A30B637-3ECA-4671-AF23-82A7D24FECFE}"/>
    <cellStyle name="Normal 2 5" xfId="521" xr:uid="{A58A14C0-013C-4D85-B48B-A87E06C8ED49}"/>
    <cellStyle name="Normal 2 6" xfId="522" xr:uid="{4A63104B-F4D0-4BC5-BAC1-18976449BE50}"/>
    <cellStyle name="Normal 2 7" xfId="523" xr:uid="{000AA53A-CA78-4371-A99F-9E63426AA8CD}"/>
    <cellStyle name="Normal 2 8" xfId="524" xr:uid="{2BEF6E9B-248C-4A32-ADC6-3B720A6F77BC}"/>
    <cellStyle name="Normal 2 9" xfId="525" xr:uid="{D9FB90AA-1F90-4F2B-8DA6-34B05BAA97AB}"/>
    <cellStyle name="Normal 29" xfId="716" xr:uid="{E74CC748-AA50-4C54-AF21-F48742FCA49E}"/>
    <cellStyle name="Normal 3" xfId="13" xr:uid="{DA3D529B-F119-4673-BC90-BDDC8BA8ECC6}"/>
    <cellStyle name="Normal 3 10" xfId="527" xr:uid="{2C1CAF80-2F18-409A-B0CA-DD5313F29EA7}"/>
    <cellStyle name="Normal 3 11" xfId="528" xr:uid="{648B8681-928E-4271-A72B-12573EBD8411}"/>
    <cellStyle name="Normal 3 12" xfId="529" xr:uid="{77AB6A02-AB1B-4DA8-98CF-6CF0F126DAB4}"/>
    <cellStyle name="Normal 3 13" xfId="530" xr:uid="{D28A393D-A48C-4A3E-A731-456E421B6947}"/>
    <cellStyle name="Normal 3 14" xfId="531" xr:uid="{899A93D1-0FA5-4067-9C71-D7E24206AE98}"/>
    <cellStyle name="Normal 3 15" xfId="526" xr:uid="{E9F96B0D-9534-4D9A-8106-C9006E0ED43C}"/>
    <cellStyle name="Normal 3 2" xfId="21" xr:uid="{1D7657B8-2DF5-42A7-A75A-54EDF4B463FE}"/>
    <cellStyle name="Normal 3 2 2" xfId="533" xr:uid="{2D9E9B3C-6A5D-4967-8E2C-1E2108A474A5}"/>
    <cellStyle name="Normal 3 2 2 2" xfId="534" xr:uid="{B503C264-859D-4CC7-952E-0AD109D938BC}"/>
    <cellStyle name="Normal 3 2 2 2 2" xfId="535" xr:uid="{33E1E0BF-BA46-4BD0-A3DA-7BCBD53A16AA}"/>
    <cellStyle name="Normal 3 2 2 2 2 2" xfId="536" xr:uid="{DEE2AE71-86BE-4B29-9E75-22456844D8CC}"/>
    <cellStyle name="Normal 3 2 2 2 2 3" xfId="537" xr:uid="{3AA71D79-BED3-482D-B5F8-8AABA3A3BC96}"/>
    <cellStyle name="Normal 3 2 2 2 3" xfId="538" xr:uid="{016AA191-DF87-4E16-AE89-C21978C2B486}"/>
    <cellStyle name="Normal 3 2 2 3" xfId="539" xr:uid="{B5AEF8F4-7FE7-49BC-99BB-E0DAD973130A}"/>
    <cellStyle name="Normal 3 2 2 4" xfId="540" xr:uid="{68202892-5DFA-4A08-A915-27F9D5A19A79}"/>
    <cellStyle name="Normal 3 2 2 5" xfId="541" xr:uid="{BC2D9769-C347-40C9-B978-49DF45F9276F}"/>
    <cellStyle name="Normal 3 2 2 6" xfId="542" xr:uid="{AD83BD35-890A-4AD6-BBDB-74EA8D7E4083}"/>
    <cellStyle name="Normal 3 2 2 7" xfId="543" xr:uid="{4B302599-39FB-4BA1-A224-4846C57E6B4D}"/>
    <cellStyle name="Normal 3 2 2 8" xfId="544" xr:uid="{F1E2A5E9-D6A0-42CF-B414-3AF27EC40C64}"/>
    <cellStyle name="Normal 3 2 3" xfId="545" xr:uid="{C437F835-8C7E-4044-9596-6284025E3CFD}"/>
    <cellStyle name="Normal 3 2 3 2" xfId="546" xr:uid="{E35EA79E-0130-4B53-92C7-BE3D4201D18F}"/>
    <cellStyle name="Normal 3 2 3 2 2" xfId="547" xr:uid="{8640DBE7-3E14-4D01-A16A-2E6C32EC7272}"/>
    <cellStyle name="Normal 3 2 3 2 2 2" xfId="548" xr:uid="{F3CD533F-2E3C-4168-B965-6DFF0B2A602A}"/>
    <cellStyle name="Normal 3 2 3 2 2 3" xfId="549" xr:uid="{28BD8D3A-5C72-46F9-9370-275A95699311}"/>
    <cellStyle name="Normal 3 2 3 2 3" xfId="550" xr:uid="{FDB3787E-F013-4D7F-8FEB-E615C3711007}"/>
    <cellStyle name="Normal 3 2 3 3" xfId="551" xr:uid="{A1915B04-8096-43E8-953C-50A79790E7DF}"/>
    <cellStyle name="Normal 3 2 3 4" xfId="552" xr:uid="{99C70093-6960-45BD-989F-1F458C093C88}"/>
    <cellStyle name="Normal 3 2 4" xfId="553" xr:uid="{92710117-CC9E-4E4A-B46E-B2436B62A621}"/>
    <cellStyle name="Normal 3 2 4 2" xfId="554" xr:uid="{594B2E86-7452-41AC-80F2-A3D206D0B28E}"/>
    <cellStyle name="Normal 3 2 4 3" xfId="555" xr:uid="{0E5D4BDB-5CE3-4A07-B2CB-245B2F74CB95}"/>
    <cellStyle name="Normal 3 2 5" xfId="556" xr:uid="{BA10C6F1-994A-43E3-8D29-97A80D0F582C}"/>
    <cellStyle name="Normal 3 2 6" xfId="532" xr:uid="{BC050F5F-0B82-4DB1-AF83-FBC9D6936097}"/>
    <cellStyle name="Normal 3 3" xfId="557" xr:uid="{E5E762E1-7A45-4102-ACC2-5B94EFA8C566}"/>
    <cellStyle name="Normal 3 3 2" xfId="558" xr:uid="{E39B3133-785D-4B4D-A7A3-2123F3546F1E}"/>
    <cellStyle name="Normal 3 3 3" xfId="559" xr:uid="{C18644D4-98A9-4B01-ACE4-8AEE252D58B4}"/>
    <cellStyle name="Normal 3 3 4" xfId="560" xr:uid="{CB016A49-82DC-469A-8762-F03A05774F3B}"/>
    <cellStyle name="Normal 3 3 5" xfId="561" xr:uid="{5E79FD80-8E95-449E-9943-346001EBC5C8}"/>
    <cellStyle name="Normal 3 3 6" xfId="562" xr:uid="{F78E4D76-77A1-49C4-867E-279E392AD6DC}"/>
    <cellStyle name="Normal 3 4" xfId="563" xr:uid="{07A9689D-1A56-404C-9EA9-5A432BBC4C0D}"/>
    <cellStyle name="Normal 3 4 2" xfId="564" xr:uid="{25BA6E24-BC61-45C8-8FA9-B532D0790DEF}"/>
    <cellStyle name="Normal 3 4 2 2" xfId="565" xr:uid="{E6EFE367-7A94-4B46-B4C1-C737F6E4077E}"/>
    <cellStyle name="Normal 3 4 2 3" xfId="566" xr:uid="{DAEBE57C-125E-460C-ACD3-98AE13AF31B9}"/>
    <cellStyle name="Normal 3 4 3" xfId="567" xr:uid="{553F081C-56E2-4C5F-9715-C70E89B6B380}"/>
    <cellStyle name="Normal 3 5" xfId="568" xr:uid="{86F52EB5-F197-4022-9D11-72469F0CCD5A}"/>
    <cellStyle name="Normal 3 6" xfId="569" xr:uid="{D2B1B364-2E6F-417E-A8BB-0347FCBDA7D0}"/>
    <cellStyle name="Normal 3 7" xfId="570" xr:uid="{A0EDC179-0F5D-48DD-905E-3B3D6A4EA7FE}"/>
    <cellStyle name="Normal 3 8" xfId="571" xr:uid="{CDBE8B92-7FF7-49A9-8760-C288B376EFE1}"/>
    <cellStyle name="Normal 3 9" xfId="572" xr:uid="{C73C1701-8741-4AF5-9488-09A6D64AC9D1}"/>
    <cellStyle name="Normal 4" xfId="573" xr:uid="{7605B0D9-66F8-4F58-9BEF-C99F994E195F}"/>
    <cellStyle name="Normal 4 2" xfId="574" xr:uid="{EA6EBD79-A606-41C1-BB7B-1DDDD7524347}"/>
    <cellStyle name="Normal 4 3" xfId="575" xr:uid="{225FB19C-0882-444B-B94B-2252A80B568A}"/>
    <cellStyle name="Normal 4 4" xfId="576" xr:uid="{7AFFFD64-0EDE-4DA0-9E1E-87B2D266CAB4}"/>
    <cellStyle name="Normal 5" xfId="577" xr:uid="{22852ABC-D4FE-42CE-9C14-AA58E894F1AE}"/>
    <cellStyle name="Normal 5 2" xfId="578" xr:uid="{67E70138-D601-41BD-A14C-C4671AB58342}"/>
    <cellStyle name="Normal 5 2 2" xfId="718" xr:uid="{44CA8AFD-FD95-427C-927E-09261EC2CC3C}"/>
    <cellStyle name="Normal 5 3" xfId="579" xr:uid="{F72E33AA-0424-40C2-937F-1A71B07E3C67}"/>
    <cellStyle name="Normal 5 4" xfId="717" xr:uid="{652B0E3A-0CBF-486D-8D65-0161B196E13D}"/>
    <cellStyle name="Normal 6" xfId="580" xr:uid="{1CCD4434-3EBD-4313-95AB-F07F810EEF66}"/>
    <cellStyle name="Normal 6 2" xfId="581" xr:uid="{7998C539-F42E-48F0-BD38-3610E5896B1B}"/>
    <cellStyle name="Normal 6 3" xfId="719" xr:uid="{525D1618-7FD1-4B95-B9FF-1FD706B15288}"/>
    <cellStyle name="Normal 7" xfId="582" xr:uid="{064E9177-C48D-43CB-92CC-2E875519BD74}"/>
    <cellStyle name="Normal 8" xfId="583" xr:uid="{7316D9D8-47C7-4A9C-9F3D-FC0E0CC1FE36}"/>
    <cellStyle name="Normal 9" xfId="584" xr:uid="{98131683-9218-45E5-BF42-24D04AA3B517}"/>
    <cellStyle name="Normal 9 2" xfId="585" xr:uid="{9B13F6A2-2480-4B3A-996B-EB7D7EB44876}"/>
    <cellStyle name="Notas 2" xfId="586" xr:uid="{370C6848-77AF-41FB-BA09-B79239D3CAB2}"/>
    <cellStyle name="Notas 2 2" xfId="587" xr:uid="{2B6D02A9-DD71-46DB-BC2A-DC840B86E5B2}"/>
    <cellStyle name="Notas 2 2 2" xfId="588" xr:uid="{BF2A6840-1FEF-4CB3-9F14-F13BC5A6D945}"/>
    <cellStyle name="Notas 2 2 2 2" xfId="589" xr:uid="{0271170C-EB3A-47F1-8C70-85F6B4406AAB}"/>
    <cellStyle name="Notas 2 2 2 2 2" xfId="590" xr:uid="{72F997D3-495A-4A19-8FAC-95739815601F}"/>
    <cellStyle name="Notas 2 2 2 2 2 2" xfId="591" xr:uid="{10FDF630-526C-44C0-ACB3-51D0CA1B4BFD}"/>
    <cellStyle name="Notas 2 2 2 2 2 3" xfId="592" xr:uid="{613D8BD3-9E32-440C-B8DD-0B65BAEE5D22}"/>
    <cellStyle name="Notas 2 2 2 2 3" xfId="593" xr:uid="{7BA222AD-260F-48DD-ADD8-EF33982BD02D}"/>
    <cellStyle name="Notas 2 2 2 2 4" xfId="594" xr:uid="{D14527FC-1E7A-45CB-9AEC-A764AB201541}"/>
    <cellStyle name="Notas 2 2 2 3" xfId="595" xr:uid="{A175B5B1-EAC6-4D9E-BDBE-E2C6E7A9ED86}"/>
    <cellStyle name="Notas 2 2 2 4" xfId="596" xr:uid="{8F46EC47-625B-49D1-B70B-6DBF063DEAAC}"/>
    <cellStyle name="Notas 2 2 3" xfId="597" xr:uid="{A4A5B430-C28F-47F8-B22F-0D0CD1B4A21A}"/>
    <cellStyle name="Notas 2 2 4" xfId="598" xr:uid="{EFAF1AAF-2C4C-4900-9375-D306A2FCD807}"/>
    <cellStyle name="Notas 2 2 5" xfId="599" xr:uid="{ECFD3F20-0809-4E93-B3C7-EA505A3308CD}"/>
    <cellStyle name="Notas 2 2 6" xfId="600" xr:uid="{7D55DCB7-A0AF-401F-AC8E-391AFE72911C}"/>
    <cellStyle name="Notas 2 3" xfId="601" xr:uid="{80977042-1872-4462-89CA-23CEE24B3C34}"/>
    <cellStyle name="Notas 2 3 2" xfId="602" xr:uid="{D451DC5D-56F1-43CE-81C2-B7D34D480603}"/>
    <cellStyle name="Notas 2 3 2 2" xfId="603" xr:uid="{B07B2928-D4BA-414D-87EC-DC6C61043F77}"/>
    <cellStyle name="Notas 2 3 2 3" xfId="604" xr:uid="{A84BF08F-3422-4CFE-83C2-B5A1199F579D}"/>
    <cellStyle name="Notas 2 3 3" xfId="605" xr:uid="{B8614FD0-14B3-4507-8832-6FB5470734AC}"/>
    <cellStyle name="Notas 2 4" xfId="606" xr:uid="{26BB66D9-DA9C-4ACC-825E-D807B803A574}"/>
    <cellStyle name="Notas 2 5" xfId="607" xr:uid="{1943044C-29BE-4154-9409-27B943C8AB22}"/>
    <cellStyle name="Notas 2 6" xfId="608" xr:uid="{9AF4B3CB-9DCA-4D3B-8BFA-0D39A9C8C6CC}"/>
    <cellStyle name="Notas 3" xfId="609" xr:uid="{558F355D-8E1C-4362-9772-60509866875E}"/>
    <cellStyle name="Notas 4" xfId="610" xr:uid="{3D495AB7-250F-4D6A-B62F-3B1C428DFD2A}"/>
    <cellStyle name="Notas 5" xfId="611" xr:uid="{394EAB8A-2601-40C6-A6AC-28B5FEAB3A12}"/>
    <cellStyle name="Notas 6" xfId="612" xr:uid="{0DA60E8C-30B1-4E31-A058-327621BDE707}"/>
    <cellStyle name="Notas 7" xfId="613" xr:uid="{7929C3E0-BB0E-4B26-95FE-FBC3C6677AE0}"/>
    <cellStyle name="Note" xfId="614" xr:uid="{7987FAB7-FC8E-4AD9-9464-C8AA8E226F18}"/>
    <cellStyle name="Output" xfId="615" xr:uid="{BEA56650-B403-4458-AAC8-F264375CDEDD}"/>
    <cellStyle name="Porcentaje" xfId="2" builtinId="5"/>
    <cellStyle name="Porcentaje 2" xfId="16" xr:uid="{F8085F42-8D9F-44CF-826F-49EE7E5C8D3F}"/>
    <cellStyle name="Porcentaje 2 2" xfId="27" xr:uid="{B6964478-B476-4DE3-A126-66C9851CABEC}"/>
    <cellStyle name="Porcentual 2" xfId="616" xr:uid="{FD0B060C-A131-4334-89E1-74FEC5B560BA}"/>
    <cellStyle name="Porcentual 2 2" xfId="617" xr:uid="{C0C73F46-8A46-4FF7-81CB-23469BDAAE00}"/>
    <cellStyle name="Porcentual 2 2 2" xfId="618" xr:uid="{318BE018-BBEC-4D76-A329-22045209B400}"/>
    <cellStyle name="Porcentual 2 2 2 2" xfId="619" xr:uid="{60885BD1-39FA-4053-BFEE-434E05AE59CD}"/>
    <cellStyle name="Porcentual 2 2 2 2 2" xfId="620" xr:uid="{3762D4A9-ED0F-4963-857F-DE4E2702DA91}"/>
    <cellStyle name="Porcentual 2 2 2 2 2 2" xfId="621" xr:uid="{F61B39E9-B5FB-4E3F-99CD-38F7BDB2E57C}"/>
    <cellStyle name="Porcentual 2 2 2 2 2 3" xfId="622" xr:uid="{82B820D4-D869-4042-969D-6C9B9DC241CA}"/>
    <cellStyle name="Porcentual 2 2 2 2 3" xfId="623" xr:uid="{2D215015-A6C9-4FE3-8D00-2E957D6B732A}"/>
    <cellStyle name="Porcentual 2 2 2 2 4" xfId="624" xr:uid="{F23DF7C0-11A8-4316-8BCB-EF9F5DB04DC4}"/>
    <cellStyle name="Porcentual 2 2 2 3" xfId="625" xr:uid="{548F1FC2-6FEE-4229-B3F4-927435E7B3D2}"/>
    <cellStyle name="Porcentual 2 2 2 4" xfId="626" xr:uid="{A1E07A6E-2303-4D12-8E0D-907665B46E3F}"/>
    <cellStyle name="Porcentual 2 2 3" xfId="627" xr:uid="{4F1C509C-2A4E-409A-A5B8-C3A4772AEF77}"/>
    <cellStyle name="Porcentual 2 2 4" xfId="628" xr:uid="{E3807F7D-781B-4270-8689-419018D461DC}"/>
    <cellStyle name="Porcentual 2 2 5" xfId="629" xr:uid="{587A0F1D-962A-4E31-BD67-9699C708203D}"/>
    <cellStyle name="Porcentual 2 2 6" xfId="630" xr:uid="{3A9E8810-45FB-4D66-A47D-F4C1ACC6FD6A}"/>
    <cellStyle name="Porcentual 2 3" xfId="631" xr:uid="{969C4F16-E347-40C3-8EC5-ADE26B285AB1}"/>
    <cellStyle name="Porcentual 2 3 2" xfId="632" xr:uid="{AAF955B1-A395-46DF-A0F3-AFF88B179A3E}"/>
    <cellStyle name="Porcentual 2 3 2 2" xfId="633" xr:uid="{85E87ED1-B01F-4920-9108-9427F91DDED8}"/>
    <cellStyle name="Porcentual 2 3 2 3" xfId="634" xr:uid="{5CA95441-E5E8-4F91-8C86-9BF4B285D5E7}"/>
    <cellStyle name="Porcentual 2 3 3" xfId="635" xr:uid="{B335FEA9-8224-4549-AE21-E7799EEB578E}"/>
    <cellStyle name="Porcentual 2 4" xfId="636" xr:uid="{30635C67-A193-467E-A3B8-A7EE29D1E4D2}"/>
    <cellStyle name="Porcentual 2 5" xfId="637" xr:uid="{D7A0E61B-BE6B-4CD6-AB5E-D7C7B740AD7C}"/>
    <cellStyle name="Porcentual 2 6" xfId="638" xr:uid="{211BD669-37BB-44B7-8D4A-3365E6567BFB}"/>
    <cellStyle name="Porcentual 3" xfId="639" xr:uid="{ABB6AE51-1281-49E2-AEB1-DBEF7B00328F}"/>
    <cellStyle name="Porcentual 3 2" xfId="640" xr:uid="{E53E8574-982B-4A5C-BEA3-0F095FD0D9AC}"/>
    <cellStyle name="Salida 2" xfId="641" xr:uid="{F71629DD-53C4-435E-8EE7-7F8CF7778008}"/>
    <cellStyle name="Salida 2 2" xfId="642" xr:uid="{7DCB527D-7A93-4DA1-8988-4D1FE49B4D52}"/>
    <cellStyle name="Salida 2 3" xfId="643" xr:uid="{6524E343-1FF4-4F52-8170-A545778E9307}"/>
    <cellStyle name="Salida 2 4" xfId="644" xr:uid="{BA73778F-AA5A-4BD9-80C0-3871418F15F6}"/>
    <cellStyle name="Salida 3" xfId="645" xr:uid="{CEC4CC15-6423-490A-8942-25682B6DBDE3}"/>
    <cellStyle name="Salida 4" xfId="646" xr:uid="{17CB5AF3-4773-4895-8E9E-9C375D85DE9F}"/>
    <cellStyle name="Salida 5" xfId="647" xr:uid="{A5DA4AAE-BE7C-4A55-B147-62546CD44CB0}"/>
    <cellStyle name="Salida 6" xfId="648" xr:uid="{B278D4B0-0813-4DCF-9948-7668AA0362B4}"/>
    <cellStyle name="ssubtitulo" xfId="649" xr:uid="{8FBC043E-34CE-44E5-B54C-6A0518571173}"/>
    <cellStyle name="subtitulo" xfId="650" xr:uid="{3C210F9E-55D5-46C1-99F4-F84FBC04F08A}"/>
    <cellStyle name="Texto de advertencia 2" xfId="651" xr:uid="{434CD932-6D85-4E11-A99A-20D3E6CDD699}"/>
    <cellStyle name="Texto de advertencia 2 2" xfId="652" xr:uid="{21129545-1A64-4C8F-8166-E85498AB3334}"/>
    <cellStyle name="Texto de advertencia 2 3" xfId="653" xr:uid="{94F8CD28-E719-4238-8062-E90EF3D3A36E}"/>
    <cellStyle name="Texto de advertencia 2 4" xfId="654" xr:uid="{F0080428-32CB-4E87-95A0-653E0FC94683}"/>
    <cellStyle name="Texto de advertencia 3" xfId="655" xr:uid="{EC321A4E-5302-464B-B3BF-355C056421E2}"/>
    <cellStyle name="Texto de advertencia 4" xfId="656" xr:uid="{37A9213A-3435-4194-BC1D-332A78D71C96}"/>
    <cellStyle name="Texto de advertencia 5" xfId="657" xr:uid="{E2DE6673-2889-4A84-A8C3-2C51F446F7A9}"/>
    <cellStyle name="Texto de advertencia 6" xfId="658" xr:uid="{39705598-3EB6-491A-9848-87803A8832EA}"/>
    <cellStyle name="Texto explicativo 2" xfId="659" xr:uid="{D6E64ED6-8B09-4879-98E7-3B8534583528}"/>
    <cellStyle name="Texto explicativo 2 2" xfId="660" xr:uid="{9DAB5617-6C2E-4BF7-8904-C2E895023935}"/>
    <cellStyle name="Texto explicativo 2 3" xfId="661" xr:uid="{6CD7BE0F-D60C-4B0A-80E7-5DD5907AB7DC}"/>
    <cellStyle name="Texto explicativo 2 4" xfId="662" xr:uid="{DCF8790C-508E-41EE-B3DF-7C5BD2EB1314}"/>
    <cellStyle name="Texto explicativo 3" xfId="663" xr:uid="{CDAFA8E6-9994-4C94-A9EA-7084CFC4731D}"/>
    <cellStyle name="Texto explicativo 4" xfId="664" xr:uid="{567FE4AC-30B2-4407-AFCE-09A383AB0B2C}"/>
    <cellStyle name="Texto explicativo 5" xfId="665" xr:uid="{B9A892ED-42C0-4E83-8817-8C365DAE55F6}"/>
    <cellStyle name="Texto explicativo 6" xfId="666" xr:uid="{965BC4BC-6939-4F8A-8257-4CFCDA89C504}"/>
    <cellStyle name="Title" xfId="667" xr:uid="{4D008BD5-003A-408B-BF32-7860DC503179}"/>
    <cellStyle name="titulo" xfId="668" xr:uid="{D9BEABC6-1EC4-4AEB-8121-B777C982D89C}"/>
    <cellStyle name="Título 1 2" xfId="669" xr:uid="{E0938B4F-F0D3-4D15-97B4-8AC9CB013CBA}"/>
    <cellStyle name="Título 1 2 2" xfId="670" xr:uid="{4EF011AA-7F26-486E-91AC-1D46886EEE8E}"/>
    <cellStyle name="Título 1 2 3" xfId="671" xr:uid="{4019A761-4DB9-49B6-83BD-B20AF6E1CBC4}"/>
    <cellStyle name="Título 1 2 4" xfId="672" xr:uid="{2175D044-C8AC-436C-AAC3-BAB1119E407E}"/>
    <cellStyle name="Título 1 3" xfId="673" xr:uid="{00E157F4-89BB-48BD-80BA-6C16FF4A5776}"/>
    <cellStyle name="Título 1 4" xfId="674" xr:uid="{F4171F0D-B207-4CE0-9F6D-D234410D8863}"/>
    <cellStyle name="Título 1 5" xfId="675" xr:uid="{0661D8D4-83BD-41B2-965A-AF4CBF4F9C4D}"/>
    <cellStyle name="Título 1 6" xfId="676" xr:uid="{F402154B-230E-4677-B1A4-0D63FD2DAE78}"/>
    <cellStyle name="Título 2 2" xfId="677" xr:uid="{E4A7716D-3CEC-4DB5-A512-5EB992E8226A}"/>
    <cellStyle name="Título 2 2 2" xfId="678" xr:uid="{E2906680-13F3-4F59-9A42-DA851A51EEA9}"/>
    <cellStyle name="Título 2 2 3" xfId="679" xr:uid="{4F7F13A6-012C-4D38-A2DE-1215C8655B40}"/>
    <cellStyle name="Título 2 2 4" xfId="680" xr:uid="{E47728EE-3C72-4D58-83F7-92EADAF667FC}"/>
    <cellStyle name="Título 2 3" xfId="681" xr:uid="{98B3F27C-3EFA-47C6-847B-C3312D50A71A}"/>
    <cellStyle name="Título 2 4" xfId="682" xr:uid="{9C10EFA1-05F3-4795-8514-419DEAF52A6A}"/>
    <cellStyle name="Título 2 5" xfId="683" xr:uid="{4AE16EDA-2F42-46E8-96FB-F3F5C83B9754}"/>
    <cellStyle name="Título 2 6" xfId="684" xr:uid="{14A8B70A-D839-4BA9-9F99-3BB0E5115D0A}"/>
    <cellStyle name="Título 3 2" xfId="685" xr:uid="{47FD639E-91CD-4199-9086-BC8416657E7D}"/>
    <cellStyle name="Título 3 2 2" xfId="686" xr:uid="{60577237-8DB4-4F7E-B593-4A64D7ABEB35}"/>
    <cellStyle name="Título 3 2 3" xfId="687" xr:uid="{90B460AD-8F87-4CA7-8313-09A18CAFA48D}"/>
    <cellStyle name="Título 3 2 4" xfId="688" xr:uid="{F2F80F26-649B-40CC-BDF3-066AEB6E74B8}"/>
    <cellStyle name="Título 3 3" xfId="689" xr:uid="{437297C5-CCDC-4AF2-A569-661B50B6AC88}"/>
    <cellStyle name="Título 3 4" xfId="690" xr:uid="{C780DF9F-CA19-4213-8271-3FE833CB17A2}"/>
    <cellStyle name="Título 3 5" xfId="691" xr:uid="{9CB18DF3-6F6C-4751-94AA-EA57BF5666CE}"/>
    <cellStyle name="Título 3 6" xfId="692" xr:uid="{C009BDA1-8C48-461A-830C-53D30A5C6CE2}"/>
    <cellStyle name="Título 4" xfId="693" xr:uid="{7A1494DC-517A-4151-A900-BA5DCCD8D097}"/>
    <cellStyle name="Título 4 2" xfId="694" xr:uid="{C36194F3-AD86-4F39-9238-99334D4BCA0C}"/>
    <cellStyle name="Título 4 3" xfId="695" xr:uid="{B5EF9986-EA88-4978-B071-DD97AFFFDC98}"/>
    <cellStyle name="Título 4 4" xfId="696" xr:uid="{30B7753B-FE1C-4123-B93D-E88FC9477AF9}"/>
    <cellStyle name="Título 5" xfId="697" xr:uid="{FCFA1594-3CFD-4307-B887-C5D98C9AE77E}"/>
    <cellStyle name="Título 6" xfId="698" xr:uid="{CFAFC962-C147-45C4-8875-70B3D13E1716}"/>
    <cellStyle name="Título 7" xfId="699" xr:uid="{72B08A00-663C-4334-BF65-A0CC33BAAA4D}"/>
    <cellStyle name="Título 8" xfId="700" xr:uid="{727EAB98-0893-408A-B8D0-1EFCD34975B5}"/>
    <cellStyle name="titulomov" xfId="701" xr:uid="{49326328-E885-4B4D-89FC-A043EB82FF98}"/>
    <cellStyle name="Todos" xfId="702" xr:uid="{F32FDE0D-0CE2-4392-B23D-AAF7B65D5D1F}"/>
    <cellStyle name="Total 2" xfId="703" xr:uid="{5DA637FF-46E1-4F1D-B56C-2EBE7806309B}"/>
    <cellStyle name="Total 2 2" xfId="704" xr:uid="{01AC884E-25B8-4620-80D3-2F11A65BB5BE}"/>
    <cellStyle name="Total 2 3" xfId="705" xr:uid="{A6DCDD30-1A88-4A39-B5F1-636B29B95408}"/>
    <cellStyle name="Total 2 4" xfId="706" xr:uid="{7F149614-DC97-455A-BAF0-766E0204F3A7}"/>
    <cellStyle name="Total 3" xfId="707" xr:uid="{3E4B9928-DAFF-4DB0-A6FB-5607FA6BD232}"/>
    <cellStyle name="Total 4" xfId="708" xr:uid="{964082B4-3B82-4D93-AD50-5481015A1D1E}"/>
    <cellStyle name="Total 5" xfId="709" xr:uid="{0E0D91D4-C592-4B9C-A156-2C19C529A850}"/>
    <cellStyle name="Total 6" xfId="710" xr:uid="{A4C989EC-5417-49F2-B5D6-E5EEB1065862}"/>
    <cellStyle name="totalbalan" xfId="711" xr:uid="{BCF97ABF-3705-49D1-9F02-D996B81426A7}"/>
    <cellStyle name="Warning Text" xfId="712" xr:uid="{7404646D-C4A4-4789-A5D3-110DBB309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AD1A-38D2-4B23-9850-BA937589E808}">
  <sheetPr>
    <tabColor rgb="FFFF0000"/>
  </sheetPr>
  <dimension ref="A1:I27"/>
  <sheetViews>
    <sheetView tabSelected="1" zoomScale="80" zoomScaleNormal="80" workbookViewId="0">
      <selection activeCell="H5" sqref="H5"/>
    </sheetView>
  </sheetViews>
  <sheetFormatPr baseColWidth="10" defaultRowHeight="14.5" x14ac:dyDescent="0.35"/>
  <cols>
    <col min="1" max="1" width="12" customWidth="1"/>
    <col min="2" max="2" width="14.453125" customWidth="1"/>
    <col min="3" max="3" width="14.453125" style="9" customWidth="1"/>
    <col min="4" max="4" width="19.453125" customWidth="1"/>
    <col min="5" max="5" width="20.1796875" style="9" customWidth="1"/>
    <col min="6" max="7" width="26.36328125" style="9" customWidth="1"/>
    <col min="8" max="8" width="20.08984375" style="9" customWidth="1"/>
    <col min="9" max="9" width="15.36328125" style="17" customWidth="1"/>
  </cols>
  <sheetData>
    <row r="1" spans="1:9" ht="52.5" customHeight="1" x14ac:dyDescent="0.35">
      <c r="A1" s="1" t="s">
        <v>0</v>
      </c>
      <c r="B1" s="1" t="s">
        <v>1</v>
      </c>
      <c r="C1" s="1" t="s">
        <v>30</v>
      </c>
      <c r="D1" s="1" t="s">
        <v>28</v>
      </c>
      <c r="E1" s="1" t="s">
        <v>29</v>
      </c>
      <c r="F1" s="1" t="s">
        <v>31</v>
      </c>
      <c r="G1" s="1" t="s">
        <v>33</v>
      </c>
      <c r="H1" s="1" t="s">
        <v>34</v>
      </c>
      <c r="I1" s="16" t="s">
        <v>32</v>
      </c>
    </row>
    <row r="2" spans="1:9" x14ac:dyDescent="0.35">
      <c r="A2" s="2" t="s">
        <v>2</v>
      </c>
      <c r="B2" s="3">
        <v>6</v>
      </c>
      <c r="C2" s="10">
        <v>602705</v>
      </c>
      <c r="D2" s="4">
        <v>311903422032</v>
      </c>
      <c r="E2" s="4">
        <v>265450988299</v>
      </c>
      <c r="F2" s="4">
        <f>E2/12</f>
        <v>22120915691.583332</v>
      </c>
      <c r="G2" s="4">
        <v>22120915692</v>
      </c>
      <c r="H2" s="4">
        <f>MIN(G2,F2)</f>
        <v>22120915691.583332</v>
      </c>
      <c r="I2" s="12">
        <f>IFERROR(H2/G2-1,0)</f>
        <v>-1.8835932813487943E-11</v>
      </c>
    </row>
    <row r="3" spans="1:9" x14ac:dyDescent="0.35">
      <c r="A3" s="5" t="s">
        <v>3</v>
      </c>
      <c r="B3" s="6">
        <v>8</v>
      </c>
      <c r="C3" s="18">
        <v>6025</v>
      </c>
      <c r="D3" s="7">
        <v>2307482923</v>
      </c>
      <c r="E3" s="7">
        <v>1853481977</v>
      </c>
      <c r="F3" s="7">
        <f t="shared" ref="F3:F26" si="0">E3/12</f>
        <v>154456831.41666666</v>
      </c>
      <c r="G3" s="19">
        <v>215569624.83333334</v>
      </c>
      <c r="H3" s="19">
        <f t="shared" ref="H3:H26" si="1">MIN(G3,F3)</f>
        <v>154456831.41666666</v>
      </c>
      <c r="I3" s="20">
        <f t="shared" ref="I3:I26" si="2">IFERROR(H3/G3-1,0)</f>
        <v>-0.28349445551021279</v>
      </c>
    </row>
    <row r="4" spans="1:9" x14ac:dyDescent="0.35">
      <c r="A4" s="2" t="s">
        <v>4</v>
      </c>
      <c r="B4" s="3">
        <v>9</v>
      </c>
      <c r="C4" s="10">
        <v>61521</v>
      </c>
      <c r="D4" s="4">
        <v>14466583130</v>
      </c>
      <c r="E4" s="4">
        <v>13673525552</v>
      </c>
      <c r="F4" s="4">
        <f t="shared" si="0"/>
        <v>1139460462.6666667</v>
      </c>
      <c r="G4" s="4">
        <v>1139460463</v>
      </c>
      <c r="H4" s="4">
        <f t="shared" si="1"/>
        <v>1139460462.6666667</v>
      </c>
      <c r="I4" s="12">
        <f t="shared" si="2"/>
        <v>-2.9253599542755637E-10</v>
      </c>
    </row>
    <row r="5" spans="1:9" x14ac:dyDescent="0.35">
      <c r="A5" s="5" t="s">
        <v>5</v>
      </c>
      <c r="B5" s="6">
        <v>10</v>
      </c>
      <c r="C5" s="11">
        <v>1894130</v>
      </c>
      <c r="D5" s="7">
        <v>1266695220898.8958</v>
      </c>
      <c r="E5" s="7">
        <v>1143534582601.3159</v>
      </c>
      <c r="F5" s="7">
        <f t="shared" si="0"/>
        <v>95294548550.109665</v>
      </c>
      <c r="G5" s="7">
        <v>95294548550</v>
      </c>
      <c r="H5" s="7">
        <f t="shared" si="1"/>
        <v>95294548550</v>
      </c>
      <c r="I5" s="13">
        <f t="shared" si="2"/>
        <v>0</v>
      </c>
    </row>
    <row r="6" spans="1:9" x14ac:dyDescent="0.35">
      <c r="A6" s="2" t="s">
        <v>6</v>
      </c>
      <c r="B6" s="3">
        <v>12</v>
      </c>
      <c r="C6" s="10">
        <v>27153</v>
      </c>
      <c r="D6" s="4">
        <v>10504932363</v>
      </c>
      <c r="E6" s="4">
        <v>10292426444.611</v>
      </c>
      <c r="F6" s="4">
        <f t="shared" si="0"/>
        <v>857702203.7175833</v>
      </c>
      <c r="G6" s="4">
        <v>857702204</v>
      </c>
      <c r="H6" s="4">
        <f t="shared" si="1"/>
        <v>857702203.7175833</v>
      </c>
      <c r="I6" s="12">
        <f t="shared" si="2"/>
        <v>-3.2927127691095848E-10</v>
      </c>
    </row>
    <row r="7" spans="1:9" x14ac:dyDescent="0.35">
      <c r="A7" s="5" t="s">
        <v>7</v>
      </c>
      <c r="B7" s="6">
        <v>13</v>
      </c>
      <c r="C7" s="11">
        <v>3887</v>
      </c>
      <c r="D7" s="7">
        <v>1767755264</v>
      </c>
      <c r="E7" s="7">
        <v>1697512399</v>
      </c>
      <c r="F7" s="7">
        <f t="shared" si="0"/>
        <v>141459366.58333334</v>
      </c>
      <c r="G7" s="7">
        <v>166857150</v>
      </c>
      <c r="H7" s="7">
        <f t="shared" si="1"/>
        <v>141459366.58333334</v>
      </c>
      <c r="I7" s="13">
        <f t="shared" si="2"/>
        <v>-0.15221273656338163</v>
      </c>
    </row>
    <row r="8" spans="1:9" x14ac:dyDescent="0.35">
      <c r="A8" s="2" t="s">
        <v>8</v>
      </c>
      <c r="B8" s="3">
        <v>14</v>
      </c>
      <c r="C8" s="10">
        <v>59828</v>
      </c>
      <c r="D8" s="4">
        <v>24840398527</v>
      </c>
      <c r="E8" s="15">
        <v>22437043506</v>
      </c>
      <c r="F8" s="15">
        <f t="shared" si="0"/>
        <v>1869753625.5</v>
      </c>
      <c r="G8" s="15">
        <v>1934560017.5833333</v>
      </c>
      <c r="H8" s="15">
        <f t="shared" si="1"/>
        <v>1869753625.5</v>
      </c>
      <c r="I8" s="12">
        <f t="shared" si="2"/>
        <v>-3.3499292601058661E-2</v>
      </c>
    </row>
    <row r="9" spans="1:9" x14ac:dyDescent="0.35">
      <c r="A9" s="5" t="s">
        <v>9</v>
      </c>
      <c r="B9" s="6">
        <v>15</v>
      </c>
      <c r="C9" s="11">
        <v>2324</v>
      </c>
      <c r="D9" s="7">
        <v>1492419828</v>
      </c>
      <c r="E9" s="7">
        <v>1433376365.5194325</v>
      </c>
      <c r="F9" s="7">
        <f t="shared" si="0"/>
        <v>119448030.45995271</v>
      </c>
      <c r="G9" s="7">
        <v>119448030</v>
      </c>
      <c r="H9" s="7">
        <f t="shared" si="1"/>
        <v>119448030</v>
      </c>
      <c r="I9" s="13">
        <f t="shared" si="2"/>
        <v>0</v>
      </c>
    </row>
    <row r="10" spans="1:9" x14ac:dyDescent="0.35">
      <c r="A10" s="2" t="s">
        <v>10</v>
      </c>
      <c r="B10" s="3">
        <v>18</v>
      </c>
      <c r="C10" s="10">
        <v>2873021</v>
      </c>
      <c r="D10" s="4">
        <v>1541315609981</v>
      </c>
      <c r="E10" s="4">
        <v>1358814663075.54</v>
      </c>
      <c r="F10" s="4">
        <f t="shared" si="0"/>
        <v>113234555256.295</v>
      </c>
      <c r="G10" s="4">
        <v>113234555256</v>
      </c>
      <c r="H10" s="4">
        <f t="shared" si="1"/>
        <v>113234555256</v>
      </c>
      <c r="I10" s="12">
        <f t="shared" si="2"/>
        <v>0</v>
      </c>
    </row>
    <row r="11" spans="1:9" x14ac:dyDescent="0.35">
      <c r="A11" s="2" t="s">
        <v>11</v>
      </c>
      <c r="B11" s="3">
        <v>21</v>
      </c>
      <c r="C11" s="10">
        <v>23375</v>
      </c>
      <c r="D11" s="4">
        <v>13259689019</v>
      </c>
      <c r="E11" s="4">
        <v>12943791554</v>
      </c>
      <c r="F11" s="4">
        <f t="shared" si="0"/>
        <v>1078649296.1666667</v>
      </c>
      <c r="G11" s="4">
        <v>1078649296</v>
      </c>
      <c r="H11" s="4">
        <f t="shared" si="1"/>
        <v>1078649296</v>
      </c>
      <c r="I11" s="12">
        <f t="shared" si="2"/>
        <v>0</v>
      </c>
    </row>
    <row r="12" spans="1:9" x14ac:dyDescent="0.35">
      <c r="A12" s="5" t="s">
        <v>12</v>
      </c>
      <c r="B12" s="6">
        <v>22</v>
      </c>
      <c r="C12" s="11">
        <v>356137</v>
      </c>
      <c r="D12" s="7">
        <v>130267398912.63499</v>
      </c>
      <c r="E12" s="7">
        <v>123740788681.32349</v>
      </c>
      <c r="F12" s="7">
        <f t="shared" si="0"/>
        <v>10311732390.110291</v>
      </c>
      <c r="G12" s="7">
        <v>10721393150.833332</v>
      </c>
      <c r="H12" s="7">
        <f t="shared" si="1"/>
        <v>10311732390.110291</v>
      </c>
      <c r="I12" s="13">
        <f t="shared" si="2"/>
        <v>-3.8209657547275011E-2</v>
      </c>
    </row>
    <row r="13" spans="1:9" x14ac:dyDescent="0.35">
      <c r="A13" s="2" t="s">
        <v>13</v>
      </c>
      <c r="B13" s="3">
        <v>23</v>
      </c>
      <c r="C13" s="10">
        <v>437683</v>
      </c>
      <c r="D13" s="4">
        <v>224562137286.63501</v>
      </c>
      <c r="E13" s="4">
        <v>218494632093.31918</v>
      </c>
      <c r="F13" s="4">
        <f t="shared" si="0"/>
        <v>18207886007.7766</v>
      </c>
      <c r="G13" s="4">
        <v>18479023716.916664</v>
      </c>
      <c r="H13" s="4">
        <f t="shared" si="1"/>
        <v>18207886007.7766</v>
      </c>
      <c r="I13" s="12">
        <f t="shared" si="2"/>
        <v>-1.4672729105913218E-2</v>
      </c>
    </row>
    <row r="14" spans="1:9" x14ac:dyDescent="0.35">
      <c r="A14" s="5" t="s">
        <v>14</v>
      </c>
      <c r="B14" s="6">
        <v>24</v>
      </c>
      <c r="C14" s="11">
        <v>44651</v>
      </c>
      <c r="D14" s="7">
        <v>21820085211.715023</v>
      </c>
      <c r="E14" s="7">
        <v>20561746171.389084</v>
      </c>
      <c r="F14" s="7">
        <f t="shared" si="0"/>
        <v>1713478847.615757</v>
      </c>
      <c r="G14" s="7">
        <v>2945614429.4166665</v>
      </c>
      <c r="H14" s="7">
        <f t="shared" si="1"/>
        <v>1713478847.615757</v>
      </c>
      <c r="I14" s="13">
        <f t="shared" si="2"/>
        <v>-0.41829493008184204</v>
      </c>
    </row>
    <row r="15" spans="1:9" x14ac:dyDescent="0.35">
      <c r="A15" s="2" t="s">
        <v>15</v>
      </c>
      <c r="B15" s="3">
        <v>25</v>
      </c>
      <c r="C15" s="10">
        <v>62031</v>
      </c>
      <c r="D15" s="4">
        <v>32276908799</v>
      </c>
      <c r="E15" s="4">
        <v>30476226579</v>
      </c>
      <c r="F15" s="4">
        <f t="shared" si="0"/>
        <v>2539685548.25</v>
      </c>
      <c r="G15" s="4">
        <v>2539685548</v>
      </c>
      <c r="H15" s="4">
        <f t="shared" si="1"/>
        <v>2539685548</v>
      </c>
      <c r="I15" s="12">
        <f t="shared" si="2"/>
        <v>0</v>
      </c>
    </row>
    <row r="16" spans="1:9" x14ac:dyDescent="0.35">
      <c r="A16" s="5" t="s">
        <v>16</v>
      </c>
      <c r="B16" s="6">
        <v>26</v>
      </c>
      <c r="C16" s="11">
        <v>14513</v>
      </c>
      <c r="D16" s="7">
        <v>10280416459</v>
      </c>
      <c r="E16" s="7">
        <v>9198681054</v>
      </c>
      <c r="F16" s="7">
        <f t="shared" si="0"/>
        <v>766556754.5</v>
      </c>
      <c r="G16" s="7">
        <v>846196552</v>
      </c>
      <c r="H16" s="7">
        <f t="shared" si="1"/>
        <v>766556754.5</v>
      </c>
      <c r="I16" s="13">
        <f t="shared" si="2"/>
        <v>-9.4115010645895447E-2</v>
      </c>
    </row>
    <row r="17" spans="1:9" x14ac:dyDescent="0.35">
      <c r="A17" s="2" t="s">
        <v>17</v>
      </c>
      <c r="B17" s="3">
        <v>28</v>
      </c>
      <c r="C17" s="10">
        <v>6185</v>
      </c>
      <c r="D17" s="4">
        <v>6672382925</v>
      </c>
      <c r="E17" s="4">
        <v>5921099367</v>
      </c>
      <c r="F17" s="4">
        <f t="shared" si="0"/>
        <v>493424947.25</v>
      </c>
      <c r="G17" s="4">
        <v>493424947.25</v>
      </c>
      <c r="H17" s="4">
        <f t="shared" si="1"/>
        <v>493424947.25</v>
      </c>
      <c r="I17" s="12">
        <f t="shared" si="2"/>
        <v>0</v>
      </c>
    </row>
    <row r="18" spans="1:9" x14ac:dyDescent="0.35">
      <c r="A18" s="5" t="s">
        <v>18</v>
      </c>
      <c r="B18" s="6">
        <v>29</v>
      </c>
      <c r="C18" s="11">
        <v>11339</v>
      </c>
      <c r="D18" s="7">
        <v>10017109920</v>
      </c>
      <c r="E18" s="7">
        <v>9257058274.1450005</v>
      </c>
      <c r="F18" s="7">
        <f t="shared" si="0"/>
        <v>771421522.84541667</v>
      </c>
      <c r="G18" s="7">
        <v>857268612</v>
      </c>
      <c r="H18" s="7">
        <f t="shared" si="1"/>
        <v>771421522.84541667</v>
      </c>
      <c r="I18" s="13">
        <f t="shared" si="2"/>
        <v>-0.10014024537105448</v>
      </c>
    </row>
    <row r="19" spans="1:9" x14ac:dyDescent="0.35">
      <c r="A19" s="2" t="s">
        <v>19</v>
      </c>
      <c r="B19" s="3">
        <v>31</v>
      </c>
      <c r="C19" s="10">
        <v>33972</v>
      </c>
      <c r="D19" s="4">
        <v>17073806565</v>
      </c>
      <c r="E19" s="4">
        <v>12941739541</v>
      </c>
      <c r="F19" s="4">
        <f t="shared" si="0"/>
        <v>1078478295.0833333</v>
      </c>
      <c r="G19" s="4">
        <v>1078478295</v>
      </c>
      <c r="H19" s="4">
        <f t="shared" si="1"/>
        <v>1078478295</v>
      </c>
      <c r="I19" s="12">
        <f t="shared" si="2"/>
        <v>0</v>
      </c>
    </row>
    <row r="20" spans="1:9" x14ac:dyDescent="0.35">
      <c r="A20" s="5" t="s">
        <v>20</v>
      </c>
      <c r="B20" s="6">
        <v>32</v>
      </c>
      <c r="C20" s="11">
        <v>24527</v>
      </c>
      <c r="D20" s="7">
        <v>14063104674</v>
      </c>
      <c r="E20" s="7">
        <v>11197997567</v>
      </c>
      <c r="F20" s="7">
        <f t="shared" si="0"/>
        <v>933166463.91666663</v>
      </c>
      <c r="G20" s="7">
        <v>933166463.91666663</v>
      </c>
      <c r="H20" s="7">
        <f t="shared" si="1"/>
        <v>933166463.91666663</v>
      </c>
      <c r="I20" s="13">
        <f t="shared" si="2"/>
        <v>0</v>
      </c>
    </row>
    <row r="21" spans="1:9" x14ac:dyDescent="0.35">
      <c r="A21" s="2" t="s">
        <v>21</v>
      </c>
      <c r="B21" s="3">
        <v>33</v>
      </c>
      <c r="C21" s="10">
        <v>60879</v>
      </c>
      <c r="D21" s="4">
        <v>28138753194</v>
      </c>
      <c r="E21" s="4">
        <v>26623747184</v>
      </c>
      <c r="F21" s="4">
        <f t="shared" si="0"/>
        <v>2218645598.6666665</v>
      </c>
      <c r="G21" s="4">
        <v>267265432</v>
      </c>
      <c r="H21" s="4">
        <f t="shared" si="1"/>
        <v>267265432</v>
      </c>
      <c r="I21" s="12">
        <f t="shared" si="2"/>
        <v>0</v>
      </c>
    </row>
    <row r="22" spans="1:9" x14ac:dyDescent="0.35">
      <c r="A22" s="5" t="s">
        <v>22</v>
      </c>
      <c r="B22" s="6">
        <v>34</v>
      </c>
      <c r="C22" s="11">
        <v>14697</v>
      </c>
      <c r="D22" s="7">
        <v>7281136199</v>
      </c>
      <c r="E22" s="7">
        <v>6184250038.0173054</v>
      </c>
      <c r="F22" s="7">
        <f t="shared" si="0"/>
        <v>515354169.83477545</v>
      </c>
      <c r="G22" s="7">
        <v>621419951</v>
      </c>
      <c r="H22" s="7">
        <f t="shared" si="1"/>
        <v>515354169.83477545</v>
      </c>
      <c r="I22" s="13">
        <f t="shared" si="2"/>
        <v>-0.17068293509814358</v>
      </c>
    </row>
    <row r="23" spans="1:9" x14ac:dyDescent="0.35">
      <c r="A23" s="2" t="s">
        <v>23</v>
      </c>
      <c r="B23" s="3">
        <v>35</v>
      </c>
      <c r="C23" s="10">
        <v>7346</v>
      </c>
      <c r="D23" s="4">
        <v>5528913222</v>
      </c>
      <c r="E23" s="4">
        <v>5119590073.4666996</v>
      </c>
      <c r="F23" s="4">
        <f t="shared" si="0"/>
        <v>426632506.12222499</v>
      </c>
      <c r="G23" s="4">
        <v>460696666.66666669</v>
      </c>
      <c r="H23" s="4">
        <f t="shared" si="1"/>
        <v>426632506.12222499</v>
      </c>
      <c r="I23" s="12">
        <f t="shared" si="2"/>
        <v>-7.3940540509898067E-2</v>
      </c>
    </row>
    <row r="24" spans="1:9" x14ac:dyDescent="0.35">
      <c r="A24" s="5" t="s">
        <v>24</v>
      </c>
      <c r="B24" s="6">
        <v>36</v>
      </c>
      <c r="C24" s="11">
        <v>6856</v>
      </c>
      <c r="D24" s="7">
        <v>6775523485</v>
      </c>
      <c r="E24" s="7">
        <v>6005325498.7609997</v>
      </c>
      <c r="F24" s="7">
        <f t="shared" si="0"/>
        <v>500443791.56341666</v>
      </c>
      <c r="G24" s="7">
        <v>500443792</v>
      </c>
      <c r="H24" s="7">
        <f t="shared" si="1"/>
        <v>500443791.56341666</v>
      </c>
      <c r="I24" s="13">
        <f t="shared" si="2"/>
        <v>-8.7239238055758506E-10</v>
      </c>
    </row>
    <row r="25" spans="1:9" x14ac:dyDescent="0.35">
      <c r="A25" s="2" t="s">
        <v>25</v>
      </c>
      <c r="B25" s="3">
        <v>39</v>
      </c>
      <c r="C25" s="10">
        <v>23015</v>
      </c>
      <c r="D25" s="4">
        <v>17895777537.818008</v>
      </c>
      <c r="E25" s="4">
        <v>17685421195.227989</v>
      </c>
      <c r="F25" s="4">
        <f t="shared" si="0"/>
        <v>1473785099.6023324</v>
      </c>
      <c r="G25" s="4">
        <v>1471707946.4166667</v>
      </c>
      <c r="H25" s="4">
        <f t="shared" si="1"/>
        <v>1471707946.4166667</v>
      </c>
      <c r="I25" s="12">
        <f t="shared" si="2"/>
        <v>0</v>
      </c>
    </row>
    <row r="26" spans="1:9" x14ac:dyDescent="0.35">
      <c r="A26" s="5" t="s">
        <v>26</v>
      </c>
      <c r="B26" s="6">
        <v>40</v>
      </c>
      <c r="C26" s="11">
        <v>27891</v>
      </c>
      <c r="D26" s="7">
        <v>13748080000</v>
      </c>
      <c r="E26" s="7">
        <v>12396280743.059999</v>
      </c>
      <c r="F26" s="7">
        <f t="shared" si="0"/>
        <v>1033023395.255</v>
      </c>
      <c r="G26" s="7">
        <v>1250700627</v>
      </c>
      <c r="H26" s="7">
        <f t="shared" si="1"/>
        <v>1033023395.255</v>
      </c>
      <c r="I26" s="13">
        <f t="shared" si="2"/>
        <v>-0.17404423332475072</v>
      </c>
    </row>
    <row r="27" spans="1:9" x14ac:dyDescent="0.35">
      <c r="A27" s="22" t="s">
        <v>27</v>
      </c>
      <c r="B27" s="22"/>
      <c r="C27" s="21">
        <f t="shared" ref="C27:H27" si="3">SUM(C2:C26)</f>
        <v>6685691</v>
      </c>
      <c r="D27" s="8">
        <f t="shared" si="3"/>
        <v>3734955048356.6978</v>
      </c>
      <c r="E27" s="8">
        <f t="shared" si="3"/>
        <v>3347935975834.6963</v>
      </c>
      <c r="F27" s="8">
        <f t="shared" si="3"/>
        <v>278994664652.89142</v>
      </c>
      <c r="G27" s="8">
        <f t="shared" si="3"/>
        <v>279628752413.83337</v>
      </c>
      <c r="H27" s="8">
        <f t="shared" si="3"/>
        <v>277041207331.67444</v>
      </c>
      <c r="I27" s="14">
        <f t="shared" ref="I27" si="4">IFERROR(F27/G27-1,0)</f>
        <v>-2.2676057289113816E-3</v>
      </c>
    </row>
  </sheetData>
  <mergeCells count="1">
    <mergeCell ref="A27:B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SEC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Tabja</dc:creator>
  <cp:lastModifiedBy>Rodrigo Tabja</cp:lastModifiedBy>
  <dcterms:created xsi:type="dcterms:W3CDTF">2019-09-11T21:44:59Z</dcterms:created>
  <dcterms:modified xsi:type="dcterms:W3CDTF">2019-09-24T21:26:06Z</dcterms:modified>
</cp:coreProperties>
</file>